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Legal Register" sheetId="2" state="visible" r:id="rId4"/>
  </sheets>
  <definedNames>
    <definedName function="false" hidden="true" localSheetId="1" name="_xlnm._FilterDatabase" vbProcedure="false">'Legal Register'!$A$4:$J$76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<sst xmlns="http://schemas.openxmlformats.org/spreadsheetml/2006/main" count="589" uniqueCount="355">
  <si>
    <t xml:space="preserve">APP_10 — Legal Register Summary</t>
  </si>
  <si>
    <t xml:space="preserve">As at 24 April 2026 · Rev 3 · 72 items</t>
  </si>
  <si>
    <t xml:space="preserve">By category</t>
  </si>
  <si>
    <t xml:space="preserve">Category</t>
  </si>
  <si>
    <t xml:space="preserve">Items</t>
  </si>
  <si>
    <t xml:space="preserve">Fully Compliant</t>
  </si>
  <si>
    <t xml:space="preserve">Substantially</t>
  </si>
  <si>
    <t xml:space="preserve">Monitoring</t>
  </si>
  <si>
    <t xml:space="preserve">Other</t>
  </si>
  <si>
    <t xml:space="preserve">Building Safety</t>
  </si>
  <si>
    <t xml:space="preserve">Data / Business</t>
  </si>
  <si>
    <t xml:space="preserve">Environmental</t>
  </si>
  <si>
    <t xml:space="preserve">Health &amp; Safety</t>
  </si>
  <si>
    <t xml:space="preserve">Highway / Street Works</t>
  </si>
  <si>
    <t xml:space="preserve">Industry Standards</t>
  </si>
  <si>
    <t xml:space="preserve">Quality Standards</t>
  </si>
  <si>
    <t xml:space="preserve">Vehicle / Transport</t>
  </si>
  <si>
    <t xml:space="preserve">Water Industry</t>
  </si>
  <si>
    <t xml:space="preserve">TOTAL</t>
  </si>
  <si>
    <t xml:space="preserve">New legislation added in Rev 3 (2025-26)</t>
  </si>
  <si>
    <t xml:space="preserve">L21a</t>
  </si>
  <si>
    <t xml:space="preserve">Water (Special Measures) Act 2025</t>
  </si>
  <si>
    <t xml:space="preserve">L21b</t>
  </si>
  <si>
    <t xml:space="preserve">DWI Water Safety Planning Guidance (June 2025)</t>
  </si>
  <si>
    <t xml:space="preserve">L21c</t>
  </si>
  <si>
    <t xml:space="preserve">UK REACH — PFAS restriction proposals</t>
  </si>
  <si>
    <t xml:space="preserve">L25a</t>
  </si>
  <si>
    <t xml:space="preserve">Data (Use and Access) Act 2025 — Part 3 NUAR</t>
  </si>
  <si>
    <t xml:space="preserve">L32a</t>
  </si>
  <si>
    <t xml:space="preserve">Environment Act 2021 commencements</t>
  </si>
  <si>
    <t xml:space="preserve">L33a</t>
  </si>
  <si>
    <t xml:space="preserve">Data (Use and Access) Act 2025</t>
  </si>
  <si>
    <t xml:space="preserve">L36a</t>
  </si>
  <si>
    <t xml:space="preserve">Employment Rights Act 2025</t>
  </si>
  <si>
    <t xml:space="preserve">L39a</t>
  </si>
  <si>
    <t xml:space="preserve">Worker Protection Act 2023 (in force Oct 2024)</t>
  </si>
  <si>
    <t xml:space="preserve">L42a</t>
  </si>
  <si>
    <t xml:space="preserve">Procurement Act 2023 (in force Feb 2025)</t>
  </si>
  <si>
    <t xml:space="preserve">L43a</t>
  </si>
  <si>
    <t xml:space="preserve">ISO 9001:2026 (publication pending)</t>
  </si>
  <si>
    <t xml:space="preserve">L44a</t>
  </si>
  <si>
    <t xml:space="preserve">ISO 14001:2026 (publication April 2026)</t>
  </si>
  <si>
    <t xml:space="preserve">L45a</t>
  </si>
  <si>
    <t xml:space="preserve">ISO 45001 revision (publication March 2027)</t>
  </si>
  <si>
    <t xml:space="preserve">L52a</t>
  </si>
  <si>
    <t xml:space="preserve">DVSA Earned Recognition (voluntary)</t>
  </si>
  <si>
    <t xml:space="preserve">A M Water Services — Legal &amp; Compliance Requirements Register</t>
  </si>
  <si>
    <t xml:space="preserve">APP_10 Rev 3 · As at 24 April 2026 · 72 items · Next review 1 June 2027</t>
  </si>
  <si>
    <t xml:space="preserve">Ref</t>
  </si>
  <si>
    <t xml:space="preserve">Legislation / Requirement</t>
  </si>
  <si>
    <t xml:space="preserve">Applicability</t>
  </si>
  <si>
    <t xml:space="preserve">Key compliance measures</t>
  </si>
  <si>
    <t xml:space="preserve">Compliance status</t>
  </si>
  <si>
    <t xml:space="preserve">Last assessed</t>
  </si>
  <si>
    <t xml:space="preserve">Owner</t>
  </si>
  <si>
    <t xml:space="preserve">Next review</t>
  </si>
  <si>
    <t xml:space="preserve">Notes / amendments</t>
  </si>
  <si>
    <t xml:space="preserve">L1</t>
  </si>
  <si>
    <t xml:space="preserve">Health and Safety at Work etc. Act 1974</t>
  </si>
  <si>
    <t xml:space="preserve">Primary duty for all operations</t>
  </si>
  <si>
    <t xml:space="preserve">IMS Manual, HSQE Policy, RAs, toolbox talks</t>
  </si>
  <si>
    <t xml:space="preserve">Aaron Mason</t>
  </si>
  <si>
    <t xml:space="preserve">L2</t>
  </si>
  <si>
    <t xml:space="preserve">Construction (Design and Management) Regulations 2015</t>
  </si>
  <si>
    <t xml:space="preserve">Water-infrastructure construction work</t>
  </si>
  <si>
    <t xml:space="preserve">Principal-contractor duties, CPPs, F10, welfare</t>
  </si>
  <si>
    <t xml:space="preserve">L3</t>
  </si>
  <si>
    <t xml:space="preserve">Management of H&amp;S at Work Regulations 1999</t>
  </si>
  <si>
    <t xml:space="preserve">Risk assessment and management</t>
  </si>
  <si>
    <t xml:space="preserve">RAMS programme, risk registers, safe systems</t>
  </si>
  <si>
    <t xml:space="preserve">Sean Ashton</t>
  </si>
  <si>
    <t xml:space="preserve">L4</t>
  </si>
  <si>
    <t xml:space="preserve">Confined Spaces Regulations 1997</t>
  </si>
  <si>
    <t xml:space="preserve">Work in chambers, deep excavations</t>
  </si>
  <si>
    <t xml:space="preserve">Confined-space procedures, rescue plans, gas monitoring</t>
  </si>
  <si>
    <t xml:space="preserve">Jason May</t>
  </si>
  <si>
    <t xml:space="preserve">L5</t>
  </si>
  <si>
    <t xml:space="preserve">Work at Height Regulations 2005</t>
  </si>
  <si>
    <t xml:space="preserve">Excavation edges, access/egress</t>
  </si>
  <si>
    <t xml:space="preserve">Edge protection, ladder safety, excavation support</t>
  </si>
  <si>
    <t xml:space="preserve">L6</t>
  </si>
  <si>
    <t xml:space="preserve">Manual Handling Operations Regulations 1992</t>
  </si>
  <si>
    <t xml:space="preserve">Pipe and material handling</t>
  </si>
  <si>
    <t xml:space="preserve">MH assessments, mechanical aids, training</t>
  </si>
  <si>
    <t xml:space="preserve">Title corrected from prior revision</t>
  </si>
  <si>
    <t xml:space="preserve">L7</t>
  </si>
  <si>
    <t xml:space="preserve">COSHH Regulations 2002</t>
  </si>
  <si>
    <t xml:space="preserve">Chlorine, fuels, solvents, waterborne hazards</t>
  </si>
  <si>
    <t xml:space="preserve">24 assessments per APP_09; PPE; surveillance</t>
  </si>
  <si>
    <t xml:space="preserve">Benzene surveillance per EH70 for petrol</t>
  </si>
  <si>
    <t xml:space="preserve">L8</t>
  </si>
  <si>
    <t xml:space="preserve">PPE at Work (Amendment) Regulations 2022</t>
  </si>
  <si>
    <t xml:space="preserve">PPE for workers (incl. limb (b))</t>
  </si>
  <si>
    <t xml:space="preserve">PPE matrix, free issue, training, replacement</t>
  </si>
  <si>
    <t xml:space="preserve">2022 amendment extends duties to limb-b workers</t>
  </si>
  <si>
    <t xml:space="preserve">L9</t>
  </si>
  <si>
    <t xml:space="preserve">RIDDOR 2013</t>
  </si>
  <si>
    <t xml:space="preserve">Accident / disease / dangerous-occurrence reporting</t>
  </si>
  <si>
    <t xml:space="preserve">Incident procedures (SOP 8.1), HSE online reporting</t>
  </si>
  <si>
    <t xml:space="preserve">L10</t>
  </si>
  <si>
    <t xml:space="preserve">PUWER 1998</t>
  </si>
  <si>
    <t xml:space="preserve">Excavators, tools, equipment</t>
  </si>
  <si>
    <t xml:space="preserve">Equipment register, inspections, operator training</t>
  </si>
  <si>
    <t xml:space="preserve">L11</t>
  </si>
  <si>
    <t xml:space="preserve">LOLER 1998</t>
  </si>
  <si>
    <t xml:space="preserve">Excavator lifting, pipe handling, lorry loaders</t>
  </si>
  <si>
    <t xml:space="preserve">LOLER certs, lifting plans, 6-monthly TEs</t>
  </si>
  <si>
    <t xml:space="preserve">L12</t>
  </si>
  <si>
    <t xml:space="preserve">Control of Noise at Work Regulations 2005</t>
  </si>
  <si>
    <t xml:space="preserve">Construction-noise exposure</t>
  </si>
  <si>
    <t xml:space="preserve">Noise assessments, hearing protection, audiometry</t>
  </si>
  <si>
    <t xml:space="preserve">L13</t>
  </si>
  <si>
    <t xml:space="preserve">Control of Vibration at Work Regulations 2005</t>
  </si>
  <si>
    <t xml:space="preserve">Hand-arm vibration (HAVS)</t>
  </si>
  <si>
    <t xml:space="preserve">HAVS assessments, tool rotation, health monitoring</t>
  </si>
  <si>
    <t xml:space="preserve">Substantially Compliant</t>
  </si>
  <si>
    <t xml:space="preserve">HAVS monitoring app to be implemented — target 01/07/2026</t>
  </si>
  <si>
    <t xml:space="preserve">L14</t>
  </si>
  <si>
    <t xml:space="preserve">Electricity at Work Regulations 1989</t>
  </si>
  <si>
    <t xml:space="preserve">Electrical safety on sites</t>
  </si>
  <si>
    <t xml:space="preserve">PAT testing, 110 V equipment, RCD protection</t>
  </si>
  <si>
    <t xml:space="preserve">L15</t>
  </si>
  <si>
    <t xml:space="preserve">Corporate Manslaughter and Corporate Homicide Act 2007</t>
  </si>
  <si>
    <t xml:space="preserve">Corporate liability for H&amp;S failures</t>
  </si>
  <si>
    <t xml:space="preserve">Responsibilities, board oversight, safety culture</t>
  </si>
  <si>
    <t xml:space="preserve">L15a</t>
  </si>
  <si>
    <t xml:space="preserve">Sentencing Council Guideline: H&amp;S &amp; corp. manslaughter</t>
  </si>
  <si>
    <t xml:space="preserve">Turnover-based fines framework</t>
  </si>
  <si>
    <t xml:space="preserve">Maintain clean record; budget H&amp;S at ≥1% turnover</t>
  </si>
  <si>
    <t xml:space="preserve">Fine bands for large turnovers increased 2024</t>
  </si>
  <si>
    <t xml:space="preserve">L15b</t>
  </si>
  <si>
    <t xml:space="preserve">DSEAR 2002</t>
  </si>
  <si>
    <t xml:space="preserve">Petrol, diesel, 2-stroke, aerosols storage</t>
  </si>
  <si>
    <t xml:space="preserve">DSEAR assessment; ignition-source controls</t>
  </si>
  <si>
    <t xml:space="preserve">Updated post-COSHH refresh (petrol/diesel added)</t>
  </si>
  <si>
    <t xml:space="preserve">L16</t>
  </si>
  <si>
    <t xml:space="preserve">Water Industry Act 1991</t>
  </si>
  <si>
    <t xml:space="preserve">Water-infrastructure standards</t>
  </si>
  <si>
    <t xml:space="preserve">WIRS procedures, approved materials, testing</t>
  </si>
  <si>
    <t xml:space="preserve">L17</t>
  </si>
  <si>
    <t xml:space="preserve">Water Supply (Water Quality) Regulations 2016</t>
  </si>
  <si>
    <t xml:space="preserve">Drinking-water protection</t>
  </si>
  <si>
    <t xml:space="preserve">Hygiene procedures, disinfection (MS 3.6), EUSR</t>
  </si>
  <si>
    <t xml:space="preserve">L18</t>
  </si>
  <si>
    <t xml:space="preserve">WIRS (Water Industry Registration Scheme)</t>
  </si>
  <si>
    <t xml:space="preserve">Self-lay accreditation</t>
  </si>
  <si>
    <t xml:space="preserve">WIRS accreditation, annual audits, competency</t>
  </si>
  <si>
    <t xml:space="preserve">Surveillance audit scheduled 01/09/2026</t>
  </si>
  <si>
    <t xml:space="preserve">L19</t>
  </si>
  <si>
    <t xml:space="preserve">Water Supply (Water Fittings) Regulations 1999</t>
  </si>
  <si>
    <t xml:space="preserve">Approved materials / fittings</t>
  </si>
  <si>
    <t xml:space="preserve">WRAS-approved materials, backflow prevention</t>
  </si>
  <si>
    <t xml:space="preserve">L20</t>
  </si>
  <si>
    <t xml:space="preserve">Private Water Supplies (England) Regulations 2016</t>
  </si>
  <si>
    <t xml:space="preserve">Private-supply connections</t>
  </si>
  <si>
    <t xml:space="preserve">Risk assessments, sampling, LA liaison</t>
  </si>
  <si>
    <t xml:space="preserve">L21</t>
  </si>
  <si>
    <t xml:space="preserve">Flood and Water Management Act 2010</t>
  </si>
  <si>
    <t xml:space="preserve">Sustainable drainage</t>
  </si>
  <si>
    <t xml:space="preserve">SuDS awareness, flood-risk, emergency procedures</t>
  </si>
  <si>
    <t xml:space="preserve">Tighter duties on client water cos</t>
  </si>
  <si>
    <t xml:space="preserve">Monitor contract pass-through clauses</t>
  </si>
  <si>
    <t xml:space="preserve">Royal Assent 24 Feb 2025 — NEW</t>
  </si>
  <si>
    <t xml:space="preserve">DWI Water Safety Planning Guidance June 2025 v1.0</t>
  </si>
  <si>
    <t xml:space="preserve">Contractor inputs to client WSPs</t>
  </si>
  <si>
    <t xml:space="preserve">Chlorination logs, sampling, sign-off to WSP format</t>
  </si>
  <si>
    <t xml:space="preserve">June 2025 guidance — NEW</t>
  </si>
  <si>
    <t xml:space="preserve">Future material restrictions</t>
  </si>
  <si>
    <t xml:space="preserve">Monitor supplier SDSs; no current PFAS use</t>
  </si>
  <si>
    <t xml:space="preserve">HSE RMOA pending — emerging regulation</t>
  </si>
  <si>
    <t xml:space="preserve">L22</t>
  </si>
  <si>
    <t xml:space="preserve">New Roads and Street Works Act 1991 (NRSWA)</t>
  </si>
  <si>
    <t xml:space="preserve">Street-works operations</t>
  </si>
  <si>
    <t xml:space="preserve">NRSWA quals, permit schemes, SROH, guarantees</t>
  </si>
  <si>
    <t xml:space="preserve">L23</t>
  </si>
  <si>
    <t xml:space="preserve">Traffic Management Act 2004</t>
  </si>
  <si>
    <t xml:space="preserve">Highway working</t>
  </si>
  <si>
    <t xml:space="preserve">Chapter 8 compliance, TM operatives</t>
  </si>
  <si>
    <t xml:space="preserve">L24</t>
  </si>
  <si>
    <t xml:space="preserve">Highways Act 1980</t>
  </si>
  <si>
    <t xml:space="preserve">Highway-authority requirements</t>
  </si>
  <si>
    <t xml:space="preserve">Section 50 licences, inspections, defect liability</t>
  </si>
  <si>
    <t xml:space="preserve">L25</t>
  </si>
  <si>
    <t xml:space="preserve">Traffic Signs Regulations &amp; General Directions 2016</t>
  </si>
  <si>
    <t xml:space="preserve">Temporary traffic management</t>
  </si>
  <si>
    <t xml:space="preserve">Approved signage per TSRGD, Chapter 8 layout</t>
  </si>
  <si>
    <t xml:space="preserve">Data (Use and Access) Act 2025 — Part 3 (NUAR)</t>
  </si>
  <si>
    <t xml:space="preserve">Statutory underground-asset searches</t>
  </si>
  <si>
    <t xml:space="preserve">Migrate LSBUD→NUAR when mandated; update CAT-scan SOP</t>
  </si>
  <si>
    <t xml:space="preserve">DESNZ commencement TBC — NEW</t>
  </si>
  <si>
    <t xml:space="preserve">L26</t>
  </si>
  <si>
    <t xml:space="preserve">Environmental Protection Act 1990</t>
  </si>
  <si>
    <t xml:space="preserve">Waste management, pollution</t>
  </si>
  <si>
    <t xml:space="preserve">Waste procedures (SOP 9.4), duty of care</t>
  </si>
  <si>
    <t xml:space="preserve">L27</t>
  </si>
  <si>
    <t xml:space="preserve">Environmental Permitting (England and Wales) Regulations 2016</t>
  </si>
  <si>
    <t xml:space="preserve">Discharge consents, waste exemptions</t>
  </si>
  <si>
    <t xml:space="preserve">Permit register, compliance monitoring, exemptions</t>
  </si>
  <si>
    <t xml:space="preserve">L28</t>
  </si>
  <si>
    <t xml:space="preserve">Control of Pollution Act 1974</t>
  </si>
  <si>
    <t xml:space="preserve">Noise, water pollution</t>
  </si>
  <si>
    <t xml:space="preserve">Time restrictions, pollution-prevention, spill procedures</t>
  </si>
  <si>
    <t xml:space="preserve">L29</t>
  </si>
  <si>
    <t xml:space="preserve">Wildlife and Countryside Act 1981</t>
  </si>
  <si>
    <t xml:space="preserve">Protected species / habitats</t>
  </si>
  <si>
    <t xml:space="preserve">Ecological surveys, method statements, seasonal</t>
  </si>
  <si>
    <t xml:space="preserve">L30</t>
  </si>
  <si>
    <t xml:space="preserve">Water Resources Act 1991</t>
  </si>
  <si>
    <t xml:space="preserve">Abstraction, discharge</t>
  </si>
  <si>
    <t xml:space="preserve">EA notifications, dewatering controls, monitoring</t>
  </si>
  <si>
    <t xml:space="preserve">L31</t>
  </si>
  <si>
    <t xml:space="preserve">Clean Air Act 1993</t>
  </si>
  <si>
    <t xml:space="preserve">Dust and emissions</t>
  </si>
  <si>
    <t xml:space="preserve">Dust suppression, Euro 6 vehicles</t>
  </si>
  <si>
    <t xml:space="preserve">Fleet update plan — two vehicles pending</t>
  </si>
  <si>
    <t xml:space="preserve">L32</t>
  </si>
  <si>
    <t xml:space="preserve">Waste (England and Wales) Regulations 2011</t>
  </si>
  <si>
    <t xml:space="preserve">Waste hierarchy, duty of care</t>
  </si>
  <si>
    <t xml:space="preserve">Waste minimisation, recycling targets, audit trail</t>
  </si>
  <si>
    <t xml:space="preserve">Environment Act 2021 — Parts 3 &amp; 4</t>
  </si>
  <si>
    <t xml:space="preserve">EPR, deposit-return, air-quality targets</t>
  </si>
  <si>
    <t xml:space="preserve">Monitor commencement orders</t>
  </si>
  <si>
    <t xml:space="preserve">Various commencement orders — NEW</t>
  </si>
  <si>
    <t xml:space="preserve">L33</t>
  </si>
  <si>
    <t xml:space="preserve">UK GDPR &amp; Data Protection Act 2018</t>
  </si>
  <si>
    <t xml:space="preserve">Customer / employee data</t>
  </si>
  <si>
    <t xml:space="preserve">Privacy policies, ICO registration, training</t>
  </si>
  <si>
    <t xml:space="preserve">Leanne Mason</t>
  </si>
  <si>
    <t xml:space="preserve">Annual training refresh 01/10/2026</t>
  </si>
  <si>
    <t xml:space="preserve">Updates to UK data-protection regime; smart-data; NUAR</t>
  </si>
  <si>
    <t xml:space="preserve">Review ICO registration &amp; privacy notices</t>
  </si>
  <si>
    <t xml:space="preserve">Royal Assent 19 June 2025 — NEW</t>
  </si>
  <si>
    <t xml:space="preserve">L34</t>
  </si>
  <si>
    <t xml:space="preserve">Companies Act 2006</t>
  </si>
  <si>
    <t xml:space="preserve">Company governance</t>
  </si>
  <si>
    <t xml:space="preserve">Annual returns, board meetings, director duties</t>
  </si>
  <si>
    <t xml:space="preserve">L35</t>
  </si>
  <si>
    <t xml:space="preserve">Corporation Tax Act 2010</t>
  </si>
  <si>
    <t xml:space="preserve">Tax compliance</t>
  </si>
  <si>
    <t xml:space="preserve">Tax returns, records, capital allowances</t>
  </si>
  <si>
    <t xml:space="preserve">L36</t>
  </si>
  <si>
    <t xml:space="preserve">Employment Rights Act 1996</t>
  </si>
  <si>
    <t xml:space="preserve">Employment protections</t>
  </si>
  <si>
    <t xml:space="preserve">Contracts, policies, procedures</t>
  </si>
  <si>
    <t xml:space="preserve">Day-one rights, zero-hours, sick-pay reform, Fair Work Agency</t>
  </si>
  <si>
    <t xml:space="preserve">Review contracts &amp; HR procedures by Q4 2026</t>
  </si>
  <si>
    <t xml:space="preserve">Royal Assent 18 Dec 2025 — NEW, phased 2026-27</t>
  </si>
  <si>
    <t xml:space="preserve">L37</t>
  </si>
  <si>
    <t xml:space="preserve">Working Time Regulations 1998</t>
  </si>
  <si>
    <t xml:space="preserve">Working hours / rest</t>
  </si>
  <si>
    <t xml:space="preserve">Time tracking, rest breaks, holiday records</t>
  </si>
  <si>
    <t xml:space="preserve">L38</t>
  </si>
  <si>
    <t xml:space="preserve">National Minimum Wage Act 1998</t>
  </si>
  <si>
    <t xml:space="preserve">Minimum-wage compliance</t>
  </si>
  <si>
    <t xml:space="preserve">Pay reviews v NMW/NLW (uplift 01/04/2026)</t>
  </si>
  <si>
    <t xml:space="preserve">L39</t>
  </si>
  <si>
    <t xml:space="preserve">Equality Act 2010</t>
  </si>
  <si>
    <t xml:space="preserve">Non-discrimination</t>
  </si>
  <si>
    <t xml:space="preserve">Equal-opportunities policy, reasonable adjustments</t>
  </si>
  <si>
    <t xml:space="preserve">Worker Protection (Amendment of Equality Act 2010) Act 2023</t>
  </si>
  <si>
    <t xml:space="preserve">New employer DUTY to PREVENT sexual harassment</t>
  </si>
  <si>
    <t xml:space="preserve">Sexual-harassment RA, updated policy, training</t>
  </si>
  <si>
    <t xml:space="preserve">In force 26 Oct 2024 — NEW</t>
  </si>
  <si>
    <t xml:space="preserve">L40</t>
  </si>
  <si>
    <t xml:space="preserve">Bribery Act 2010</t>
  </si>
  <si>
    <t xml:space="preserve">Anti-bribery</t>
  </si>
  <si>
    <t xml:space="preserve">POL_HSQE_04 Anti-Bribery policy, due diligence</t>
  </si>
  <si>
    <t xml:space="preserve">L41</t>
  </si>
  <si>
    <t xml:space="preserve">Modern Slavery Act 2015</t>
  </si>
  <si>
    <t xml:space="preserve">Supply-chain ethics</t>
  </si>
  <si>
    <t xml:space="preserve">Supplier vetting (PQQ), policy statement</t>
  </si>
  <si>
    <t xml:space="preserve">L42</t>
  </si>
  <si>
    <t xml:space="preserve">Public Contracts Regulations 2015</t>
  </si>
  <si>
    <t xml:space="preserve">Public-sector tendering (legacy, transitional)</t>
  </si>
  <si>
    <t xml:space="preserve">Tender compliance, transparency, equal treatment</t>
  </si>
  <si>
    <t xml:space="preserve">Largely superseded by Procurement Act 2023</t>
  </si>
  <si>
    <t xml:space="preserve">Procurement Act 2023</t>
  </si>
  <si>
    <t xml:space="preserve">New public-procurement framework</t>
  </si>
  <si>
    <t xml:space="preserve">Tender templates updated; supplier DD aligned</t>
  </si>
  <si>
    <t xml:space="preserve">In force 24 Feb 2025 — NEW</t>
  </si>
  <si>
    <t xml:space="preserve">L43</t>
  </si>
  <si>
    <t xml:space="preserve">ISO 9001:2015</t>
  </si>
  <si>
    <t xml:space="preserve">Quality management system</t>
  </si>
  <si>
    <t xml:space="preserve">QMS procedures, internal audits, MR</t>
  </si>
  <si>
    <t xml:space="preserve">Certificate to 23 Nov 2027</t>
  </si>
  <si>
    <t xml:space="preserve">ISO 9001:2026 (FDIS Jan 2026; publication Q4 2026)</t>
  </si>
  <si>
    <t xml:space="preserve">Upcoming revision — 3-yr transition</t>
  </si>
  <si>
    <t xml:space="preserve">Transition plan Q4 2026</t>
  </si>
  <si>
    <t xml:space="preserve">NEW — plan for transition ahead of recertification</t>
  </si>
  <si>
    <t xml:space="preserve">L44</t>
  </si>
  <si>
    <t xml:space="preserve">ISO 14001:2015</t>
  </si>
  <si>
    <t xml:space="preserve">Environmental management</t>
  </si>
  <si>
    <t xml:space="preserve">EMS procedures, aspect register, objectives</t>
  </si>
  <si>
    <t xml:space="preserve">Upcoming revision — 3-yr transition (deadline ~May 2029)</t>
  </si>
  <si>
    <t xml:space="preserve">Transition plan Q3 2026</t>
  </si>
  <si>
    <t xml:space="preserve">NEW — climate-change consideration explicit</t>
  </si>
  <si>
    <t xml:space="preserve">L45</t>
  </si>
  <si>
    <t xml:space="preserve">ISO 45001:2018</t>
  </si>
  <si>
    <t xml:space="preserve">H&amp;S management system</t>
  </si>
  <si>
    <t xml:space="preserve">OHSMS procedures, worker participation</t>
  </si>
  <si>
    <t xml:space="preserve">Transition plan Q2 2027</t>
  </si>
  <si>
    <t xml:space="preserve">NEW</t>
  </si>
  <si>
    <t xml:space="preserve">L46</t>
  </si>
  <si>
    <t xml:space="preserve">EUSR National Water Hygiene</t>
  </si>
  <si>
    <t xml:space="preserve">Water-hygiene competence</t>
  </si>
  <si>
    <t xml:space="preserve">Training records, refresher, card validity</t>
  </si>
  <si>
    <t xml:space="preserve">L47</t>
  </si>
  <si>
    <t xml:space="preserve">NRSWA Unit 1-10 / Unit 001 supervisor quals</t>
  </si>
  <si>
    <t xml:space="preserve">Street-works qualifications</t>
  </si>
  <si>
    <t xml:space="preserve">Unit certificates, 5-yr re-assessment</t>
  </si>
  <si>
    <t xml:space="preserve">L48</t>
  </si>
  <si>
    <t xml:space="preserve">CSCS</t>
  </si>
  <si>
    <t xml:space="preserve">Site-access requirements</t>
  </si>
  <si>
    <t xml:space="preserve">CSCS cards, CITB H&amp;S test, NVQ tracking</t>
  </si>
  <si>
    <t xml:space="preserve">L49</t>
  </si>
  <si>
    <t xml:space="preserve">Road Traffic Act 1988</t>
  </si>
  <si>
    <t xml:space="preserve">Vehicle operations</t>
  </si>
  <si>
    <t xml:space="preserve">MOT / VED / insurance, licensing</t>
  </si>
  <si>
    <t xml:space="preserve">L50</t>
  </si>
  <si>
    <t xml:space="preserve">Goods Vehicles (Licensing of Operators) Act 1995</t>
  </si>
  <si>
    <t xml:space="preserve">Grab-lorry operations</t>
  </si>
  <si>
    <t xml:space="preserve">O-Licence, maintenance records, drivers' hours</t>
  </si>
  <si>
    <t xml:space="preserve">L51</t>
  </si>
  <si>
    <t xml:space="preserve">Road Vehicles (Construction and Use) Regulations 1986</t>
  </si>
  <si>
    <t xml:space="preserve">Vehicle specifications</t>
  </si>
  <si>
    <t xml:space="preserve">Weight limits, load security, safety equipment</t>
  </si>
  <si>
    <t xml:space="preserve">L52</t>
  </si>
  <si>
    <t xml:space="preserve">Carriage of Dangerous Goods Regs (CDG) 2009</t>
  </si>
  <si>
    <t xml:space="preserve">Chlorine and fuel transport</t>
  </si>
  <si>
    <t xml:space="preserve">ADR 2025 compliance, driver training</t>
  </si>
  <si>
    <t xml:space="preserve">DVSA Earned Recognition</t>
  </si>
  <si>
    <t xml:space="preserve">Voluntary compliance scheme (grabbers)</t>
  </si>
  <si>
    <t xml:space="preserve">Monitor eligibility</t>
  </si>
  <si>
    <t xml:space="preserve">Potential application — monitored</t>
  </si>
  <si>
    <t xml:space="preserve">L53</t>
  </si>
  <si>
    <t xml:space="preserve">Water UK Standards</t>
  </si>
  <si>
    <t xml:space="preserve">Industry best practice</t>
  </si>
  <si>
    <t xml:space="preserve">Adherence to standards, bulletins, training</t>
  </si>
  <si>
    <t xml:space="preserve">L54</t>
  </si>
  <si>
    <t xml:space="preserve">IGN 4-01-03 (self-lay) + IGN 4-23-04 (commissioning)</t>
  </si>
  <si>
    <t xml:space="preserve">Self-lay + commissioning procedures</t>
  </si>
  <si>
    <t xml:space="preserve">Design approval, installation, testing</t>
  </si>
  <si>
    <t xml:space="preserve">L55</t>
  </si>
  <si>
    <t xml:space="preserve">Civil Engineering Contractors Association</t>
  </si>
  <si>
    <t xml:space="preserve">Industry standards</t>
  </si>
  <si>
    <t xml:space="preserve">Member compliance, best practice, CPD</t>
  </si>
  <si>
    <t xml:space="preserve">L56</t>
  </si>
  <si>
    <t xml:space="preserve">Considerate Constructors Scheme</t>
  </si>
  <si>
    <t xml:space="preserve">Site standards</t>
  </si>
  <si>
    <t xml:space="preserve">Registration, Code compliance, monitoring visits</t>
  </si>
  <si>
    <t xml:space="preserve">L57</t>
  </si>
  <si>
    <t xml:space="preserve">Building Safety Act 2022 (commencement via SI 2025/1368)</t>
  </si>
  <si>
    <t xml:space="preserve">Low direct relevance — watching brief on HRBs</t>
  </si>
  <si>
    <t xml:space="preserve">POL_HSQE_28 policy in place</t>
  </si>
  <si>
    <t xml:space="preserve">BSR within HSE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</si>
</sst>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 mmm\ 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3"/>
      <color rgb="FF1E3A5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E3A5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A5F"/>
        <bgColor rgb="FF333399"/>
      </patternFill>
    </fill>
    <fill>
      <patternFill patternType="solid">
        <fgColor rgb="FFF0F4F8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8E6C9"/>
          <bgColor rgb="FF000000"/>
        </patternFill>
      </fill>
    </dxf>
    <dxf>
      <fill>
        <patternFill patternType="solid">
          <fgColor rgb="FFE1F5FE"/>
          <bgColor rgb="FF000000"/>
        </patternFill>
      </fill>
    </dxf>
    <dxf>
      <fill>
        <patternFill patternType="solid">
          <fgColor rgb="FFFFF9C4"/>
          <bgColor rgb="FF000000"/>
        </patternFill>
      </fill>
    </dxf>
    <dxf>
      <fill>
        <patternFill patternType="solid">
          <fgColor rgb="FF0277BD"/>
          <bgColor rgb="FF000000"/>
        </patternFill>
      </fill>
    </dxf>
    <dxf>
      <fill>
        <patternFill patternType="solid">
          <fgColor rgb="FF1B5E20"/>
          <bgColor rgb="FF000000"/>
        </patternFill>
      </fill>
    </dxf>
    <dxf>
      <fill>
        <patternFill patternType="solid">
          <fgColor rgb="FFF57F17"/>
          <bgColor rgb="FF000000"/>
        </patternFill>
      </fill>
    </dxf>
    <dxf>
      <font>
        <name val="Arial"/>
        <charset val="1"/>
        <family val="0"/>
        <color rgb="FF1B5E20"/>
        <sz val="10"/>
      </font>
      <fill>
        <patternFill>
          <bgColor rgb="FFC8E6C9"/>
        </patternFill>
      </fill>
    </dxf>
    <dxf>
      <font>
        <name val="Arial"/>
        <charset val="1"/>
        <family val="0"/>
        <color rgb="FFF57F17"/>
        <sz val="10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E65100"/>
        <sz val="10"/>
      </font>
      <fill>
        <patternFill>
          <bgColor rgb="FFFFE0B2"/>
        </patternFill>
      </fill>
    </dxf>
    <dxf>
      <font>
        <name val="Arial"/>
        <charset val="1"/>
        <family val="0"/>
        <b val="1"/>
        <color rgb="FFB71C1C"/>
        <sz val="10"/>
      </font>
      <fill>
        <patternFill>
          <bgColor rgb="FFFFCDD2"/>
        </patternFill>
      </fill>
    </dxf>
    <dxf>
      <font>
        <name val="Arial"/>
        <charset val="1"/>
        <family val="0"/>
        <color rgb="FF0277BD"/>
        <sz val="10"/>
      </font>
      <fill>
        <patternFill>
          <bgColor rgb="FFE1F5FE"/>
        </patternFill>
      </fill>
    </dxf>
    <dxf>
      <font>
        <name val="Arial"/>
        <charset val="1"/>
        <family val="0"/>
        <color rgb="FF616161"/>
        <sz val="10"/>
      </font>
      <fill>
        <patternFill>
          <bgColor rgb="FFEEEE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FFCDD2"/>
      <rgbColor rgb="FF808080"/>
      <rgbColor rgb="FF9999FF"/>
      <rgbColor rgb="FF993366"/>
      <rgbColor rgb="FFFFF9C4"/>
      <rgbColor rgb="FFE1F5FE"/>
      <rgbColor rgb="FF660066"/>
      <rgbColor rgb="FFFF8080"/>
      <rgbColor rgb="FF0277BD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C8E6C9"/>
      <rgbColor rgb="FFEEEEEE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57F17"/>
      <rgbColor rgb="FFE65100"/>
      <rgbColor rgb="FF616161"/>
      <rgbColor rgb="FF969696"/>
      <rgbColor rgb="FF1E3A5F"/>
      <rgbColor rgb="FF339966"/>
      <rgbColor rgb="FF003300"/>
      <rgbColor rgb="FF333300"/>
      <rgbColor rgb="FFB71C1C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42"/>
    <col collapsed="false" customWidth="true" hidden="false" outlineLevel="0" max="6" min="3" style="1" width="18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</row>
    <row r="4" customFormat="false" ht="16.15" hidden="false" customHeight="false" outlineLevel="0" collapsed="false">
      <c r="A4" s="4" t="s">
        <v>2</v>
      </c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customFormat="false" ht="15" hidden="false" customHeight="false" outlineLevel="0" collapsed="false">
      <c r="A7" s="6" t="s">
        <v>9</v>
      </c>
      <c r="B7" s="6" t="n">
        <f aca="false">COUNTIF('Legal Register'!B:B,A7)</f>
        <v>1</v>
      </c>
      <c r="C7" s="6" t="n">
        <f aca="false">COUNTIFS('Legal Register'!B:B,A7,'Legal Register'!F:F,"Fully Compliant")</f>
        <v>1</v>
      </c>
      <c r="D7" s="6" t="n">
        <f aca="false">COUNTIFS('Legal Register'!B:B,A7,'Legal Register'!F:F,"Substantially Compliant")</f>
        <v>0</v>
      </c>
      <c r="E7" s="6" t="n">
        <f aca="false">COUNTIFS('Legal Register'!B:B,A7,'Legal Register'!F:F,"Monitoring")</f>
        <v>0</v>
      </c>
      <c r="F7" s="6" t="n">
        <f aca="false">B7-C7-D7-E7</f>
        <v>0</v>
      </c>
    </row>
    <row r="8" customFormat="false" ht="15" hidden="false" customHeight="false" outlineLevel="0" collapsed="false">
      <c r="A8" s="6" t="s">
        <v>10</v>
      </c>
      <c r="B8" s="6" t="n">
        <f aca="false">COUNTIF('Legal Register'!B:B,A8)</f>
        <v>14</v>
      </c>
      <c r="C8" s="6" t="n">
        <f aca="false">COUNTIFS('Legal Register'!B:B,A8,'Legal Register'!F:F,"Fully Compliant")</f>
        <v>11</v>
      </c>
      <c r="D8" s="6" t="n">
        <f aca="false">COUNTIFS('Legal Register'!B:B,A8,'Legal Register'!F:F,"Substantially Compliant")</f>
        <v>1</v>
      </c>
      <c r="E8" s="6" t="n">
        <f aca="false">COUNTIFS('Legal Register'!B:B,A8,'Legal Register'!F:F,"Monitoring")</f>
        <v>2</v>
      </c>
      <c r="F8" s="6" t="n">
        <f aca="false">B8-C8-D8-E8</f>
        <v>0</v>
      </c>
    </row>
    <row r="9" customFormat="false" ht="15" hidden="false" customHeight="false" outlineLevel="0" collapsed="false">
      <c r="A9" s="6" t="s">
        <v>11</v>
      </c>
      <c r="B9" s="6" t="n">
        <f aca="false">COUNTIF('Legal Register'!B:B,A9)</f>
        <v>8</v>
      </c>
      <c r="C9" s="6" t="n">
        <f aca="false">COUNTIFS('Legal Register'!B:B,A9,'Legal Register'!F:F,"Fully Compliant")</f>
        <v>7</v>
      </c>
      <c r="D9" s="6" t="n">
        <f aca="false">COUNTIFS('Legal Register'!B:B,A9,'Legal Register'!F:F,"Substantially Compliant")</f>
        <v>1</v>
      </c>
      <c r="E9" s="6" t="n">
        <f aca="false">COUNTIFS('Legal Register'!B:B,A9,'Legal Register'!F:F,"Monitoring")</f>
        <v>0</v>
      </c>
      <c r="F9" s="6" t="n">
        <f aca="false">B9-C9-D9-E9</f>
        <v>0</v>
      </c>
    </row>
    <row r="10" customFormat="false" ht="15" hidden="false" customHeight="false" outlineLevel="0" collapsed="false">
      <c r="A10" s="6" t="s">
        <v>12</v>
      </c>
      <c r="B10" s="6" t="n">
        <f aca="false">COUNTIF('Legal Register'!B:B,A10)</f>
        <v>17</v>
      </c>
      <c r="C10" s="6" t="n">
        <f aca="false">COUNTIFS('Legal Register'!B:B,A10,'Legal Register'!F:F,"Fully Compliant")</f>
        <v>15</v>
      </c>
      <c r="D10" s="6" t="n">
        <f aca="false">COUNTIFS('Legal Register'!B:B,A10,'Legal Register'!F:F,"Substantially Compliant")</f>
        <v>1</v>
      </c>
      <c r="E10" s="6" t="n">
        <f aca="false">COUNTIFS('Legal Register'!B:B,A10,'Legal Register'!F:F,"Monitoring")</f>
        <v>1</v>
      </c>
      <c r="F10" s="6" t="n">
        <f aca="false">B10-C10-D10-E10</f>
        <v>0</v>
      </c>
    </row>
    <row r="11" customFormat="false" ht="15" hidden="false" customHeight="false" outlineLevel="0" collapsed="false">
      <c r="A11" s="6" t="s">
        <v>13</v>
      </c>
      <c r="B11" s="6" t="n">
        <f aca="false">COUNTIF('Legal Register'!B:B,A11)</f>
        <v>5</v>
      </c>
      <c r="C11" s="6" t="n">
        <f aca="false">COUNTIFS('Legal Register'!B:B,A11,'Legal Register'!F:F,"Fully Compliant")</f>
        <v>4</v>
      </c>
      <c r="D11" s="6" t="n">
        <f aca="false">COUNTIFS('Legal Register'!B:B,A11,'Legal Register'!F:F,"Substantially Compliant")</f>
        <v>0</v>
      </c>
      <c r="E11" s="6" t="n">
        <f aca="false">COUNTIFS('Legal Register'!B:B,A11,'Legal Register'!F:F,"Monitoring")</f>
        <v>1</v>
      </c>
      <c r="F11" s="6" t="n">
        <f aca="false">B11-C11-D11-E11</f>
        <v>0</v>
      </c>
    </row>
    <row r="12" customFormat="false" ht="15" hidden="false" customHeight="false" outlineLevel="0" collapsed="false">
      <c r="A12" s="6" t="s">
        <v>14</v>
      </c>
      <c r="B12" s="6" t="n">
        <f aca="false">COUNTIF('Legal Register'!B:B,A12)</f>
        <v>4</v>
      </c>
      <c r="C12" s="6" t="n">
        <f aca="false">COUNTIFS('Legal Register'!B:B,A12,'Legal Register'!F:F,"Fully Compliant")</f>
        <v>4</v>
      </c>
      <c r="D12" s="6" t="n">
        <f aca="false">COUNTIFS('Legal Register'!B:B,A12,'Legal Register'!F:F,"Substantially Compliant")</f>
        <v>0</v>
      </c>
      <c r="E12" s="6" t="n">
        <f aca="false">COUNTIFS('Legal Register'!B:B,A12,'Legal Register'!F:F,"Monitoring")</f>
        <v>0</v>
      </c>
      <c r="F12" s="6" t="n">
        <f aca="false">B12-C12-D12-E12</f>
        <v>0</v>
      </c>
    </row>
    <row r="13" customFormat="false" ht="15" hidden="false" customHeight="false" outlineLevel="0" collapsed="false">
      <c r="A13" s="6" t="s">
        <v>15</v>
      </c>
      <c r="B13" s="6" t="n">
        <f aca="false">COUNTIF('Legal Register'!B:B,A13)</f>
        <v>9</v>
      </c>
      <c r="C13" s="6" t="n">
        <f aca="false">COUNTIFS('Legal Register'!B:B,A13,'Legal Register'!F:F,"Fully Compliant")</f>
        <v>6</v>
      </c>
      <c r="D13" s="6" t="n">
        <f aca="false">COUNTIFS('Legal Register'!B:B,A13,'Legal Register'!F:F,"Substantially Compliant")</f>
        <v>0</v>
      </c>
      <c r="E13" s="6" t="n">
        <f aca="false">COUNTIFS('Legal Register'!B:B,A13,'Legal Register'!F:F,"Monitoring")</f>
        <v>3</v>
      </c>
      <c r="F13" s="6" t="n">
        <f aca="false">B13-C13-D13-E13</f>
        <v>0</v>
      </c>
    </row>
    <row r="14" customFormat="false" ht="15" hidden="false" customHeight="false" outlineLevel="0" collapsed="false">
      <c r="A14" s="6" t="s">
        <v>16</v>
      </c>
      <c r="B14" s="6" t="n">
        <f aca="false">COUNTIF('Legal Register'!B:B,A14)</f>
        <v>5</v>
      </c>
      <c r="C14" s="6" t="n">
        <f aca="false">COUNTIFS('Legal Register'!B:B,A14,'Legal Register'!F:F,"Fully Compliant")</f>
        <v>4</v>
      </c>
      <c r="D14" s="6" t="n">
        <f aca="false">COUNTIFS('Legal Register'!B:B,A14,'Legal Register'!F:F,"Substantially Compliant")</f>
        <v>0</v>
      </c>
      <c r="E14" s="6" t="n">
        <f aca="false">COUNTIFS('Legal Register'!B:B,A14,'Legal Register'!F:F,"Monitoring")</f>
        <v>1</v>
      </c>
      <c r="F14" s="6" t="n">
        <f aca="false">B14-C14-D14-E14</f>
        <v>0</v>
      </c>
    </row>
    <row r="15" customFormat="false" ht="15" hidden="false" customHeight="false" outlineLevel="0" collapsed="false">
      <c r="A15" s="6" t="s">
        <v>17</v>
      </c>
      <c r="B15" s="6" t="n">
        <f aca="false">COUNTIF('Legal Register'!B:B,A15)</f>
        <v>9</v>
      </c>
      <c r="C15" s="6" t="n">
        <f aca="false">COUNTIFS('Legal Register'!B:B,A15,'Legal Register'!F:F,"Fully Compliant")</f>
        <v>7</v>
      </c>
      <c r="D15" s="6" t="n">
        <f aca="false">COUNTIFS('Legal Register'!B:B,A15,'Legal Register'!F:F,"Substantially Compliant")</f>
        <v>0</v>
      </c>
      <c r="E15" s="6" t="n">
        <f aca="false">COUNTIFS('Legal Register'!B:B,A15,'Legal Register'!F:F,"Monitoring")</f>
        <v>2</v>
      </c>
      <c r="F15" s="6" t="n">
        <f aca="false">B15-C15-D15-E15</f>
        <v>0</v>
      </c>
    </row>
    <row r="16" customFormat="false" ht="15" hidden="false" customHeight="false" outlineLevel="0" collapsed="false">
      <c r="A16" s="7" t="s">
        <v>18</v>
      </c>
      <c r="B16" s="8" t="n">
        <f aca="false">SUM(B7:B15)</f>
        <v>72</v>
      </c>
      <c r="C16" s="8" t="n">
        <f aca="false">SUM(C7:C15)</f>
        <v>59</v>
      </c>
      <c r="D16" s="8" t="n">
        <f aca="false">SUM(D7:D15)</f>
        <v>3</v>
      </c>
      <c r="E16" s="8" t="n">
        <f aca="false">SUM(E7:E15)</f>
        <v>10</v>
      </c>
      <c r="F16" s="8" t="n">
        <f aca="false">SUM(F7:F15)</f>
        <v>0</v>
      </c>
    </row>
    <row r="19" customFormat="false" ht="16.15" hidden="false" customHeight="false" outlineLevel="0" collapsed="false">
      <c r="A19" s="4" t="s">
        <v>19</v>
      </c>
    </row>
    <row r="21" customFormat="false" ht="15" hidden="false" customHeight="false" outlineLevel="0" collapsed="false">
      <c r="A21" s="9" t="s">
        <v>20</v>
      </c>
      <c r="B21" s="10" t="s">
        <v>21</v>
      </c>
    </row>
    <row r="22" customFormat="false" ht="15" hidden="false" customHeight="false" outlineLevel="0" collapsed="false">
      <c r="A22" s="9" t="s">
        <v>22</v>
      </c>
      <c r="B22" s="10" t="s">
        <v>23</v>
      </c>
    </row>
    <row r="23" customFormat="false" ht="15" hidden="false" customHeight="false" outlineLevel="0" collapsed="false">
      <c r="A23" s="9" t="s">
        <v>24</v>
      </c>
      <c r="B23" s="10" t="s">
        <v>25</v>
      </c>
    </row>
    <row r="24" customFormat="false" ht="15" hidden="false" customHeight="false" outlineLevel="0" collapsed="false">
      <c r="A24" s="9" t="s">
        <v>26</v>
      </c>
      <c r="B24" s="10" t="s">
        <v>27</v>
      </c>
    </row>
    <row r="25" customFormat="false" ht="15" hidden="false" customHeight="false" outlineLevel="0" collapsed="false">
      <c r="A25" s="9" t="s">
        <v>28</v>
      </c>
      <c r="B25" s="10" t="s">
        <v>29</v>
      </c>
    </row>
    <row r="26" customFormat="false" ht="15" hidden="false" customHeight="false" outlineLevel="0" collapsed="false">
      <c r="A26" s="9" t="s">
        <v>30</v>
      </c>
      <c r="B26" s="10" t="s">
        <v>31</v>
      </c>
    </row>
    <row r="27" customFormat="false" ht="15" hidden="false" customHeight="false" outlineLevel="0" collapsed="false">
      <c r="A27" s="9" t="s">
        <v>32</v>
      </c>
      <c r="B27" s="10" t="s">
        <v>33</v>
      </c>
    </row>
    <row r="28" customFormat="false" ht="15" hidden="false" customHeight="false" outlineLevel="0" collapsed="false">
      <c r="A28" s="9" t="s">
        <v>34</v>
      </c>
      <c r="B28" s="10" t="s">
        <v>35</v>
      </c>
    </row>
    <row r="29" customFormat="false" ht="15" hidden="false" customHeight="false" outlineLevel="0" collapsed="false">
      <c r="A29" s="9" t="s">
        <v>36</v>
      </c>
      <c r="B29" s="10" t="s">
        <v>37</v>
      </c>
    </row>
    <row r="30" customFormat="false" ht="15" hidden="false" customHeight="false" outlineLevel="0" collapsed="false">
      <c r="A30" s="9" t="s">
        <v>38</v>
      </c>
      <c r="B30" s="10" t="s">
        <v>39</v>
      </c>
    </row>
    <row r="31" customFormat="false" ht="15" hidden="false" customHeight="false" outlineLevel="0" collapsed="false">
      <c r="A31" s="9" t="s">
        <v>40</v>
      </c>
      <c r="B31" s="10" t="s">
        <v>41</v>
      </c>
    </row>
    <row r="32" customFormat="false" ht="15" hidden="false" customHeight="false" outlineLevel="0" collapsed="false">
      <c r="A32" s="9" t="s">
        <v>42</v>
      </c>
      <c r="B32" s="10" t="s">
        <v>43</v>
      </c>
    </row>
    <row r="33" customFormat="false" ht="15" hidden="false" customHeight="false" outlineLevel="0" collapsed="false">
      <c r="A33" s="9" t="s">
        <v>44</v>
      </c>
      <c r="B33" s="10" t="s">
        <v>45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8"/>
    <col collapsed="false" customWidth="true" hidden="false" outlineLevel="0" max="3" min="3" style="1" width="44"/>
    <col collapsed="false" customWidth="true" hidden="false" outlineLevel="0" max="4" min="4" style="1" width="28"/>
    <col collapsed="false" customWidth="true" hidden="false" outlineLevel="0" max="5" min="5" style="1" width="35"/>
    <col collapsed="false" customWidth="true" hidden="false" outlineLevel="0" max="6" min="6" style="1" width="22"/>
    <col collapsed="false" customWidth="true" hidden="false" outlineLevel="0" max="7" min="7" style="1" width="13"/>
    <col collapsed="false" customWidth="true" hidden="false" outlineLevel="0" max="8" min="8" style="1" width="14"/>
    <col collapsed="false" customWidth="true" hidden="false" outlineLevel="0" max="9" min="9" style="1" width="13"/>
    <col collapsed="false" customWidth="true" hidden="false" outlineLevel="0" max="10" min="10" style="1" width="36"/>
  </cols>
  <sheetData>
    <row r="1" customFormat="false" ht="24" hidden="false" customHeight="true" outlineLevel="0" collapsed="false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</row>
    <row r="2" customFormat="false" ht="18" hidden="false" customHeight="true" outlineLevel="0" collapsed="false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30" hidden="false" customHeight="true" outlineLevel="0" collapsed="false">
      <c r="A4" s="12" t="s">
        <v>48</v>
      </c>
      <c r="B4" s="12" t="s">
        <v>3</v>
      </c>
      <c r="C4" s="12" t="s">
        <v>49</v>
      </c>
      <c r="D4" s="12" t="s">
        <v>50</v>
      </c>
      <c r="E4" s="12" t="s">
        <v>51</v>
      </c>
      <c r="F4" s="12" t="s">
        <v>52</v>
      </c>
      <c r="G4" s="12" t="s">
        <v>53</v>
      </c>
      <c r="H4" s="12" t="s">
        <v>54</v>
      </c>
      <c r="I4" s="12" t="s">
        <v>55</v>
      </c>
      <c r="J4" s="12" t="s">
        <v>56</v>
      </c>
    </row>
    <row r="5" customFormat="false" ht="23.85" hidden="false" customHeight="false" outlineLevel="0" collapsed="false">
      <c r="A5" s="13" t="s">
        <v>57</v>
      </c>
      <c r="B5" s="13" t="s">
        <v>12</v>
      </c>
      <c r="C5" s="14" t="s">
        <v>58</v>
      </c>
      <c r="D5" s="14" t="s">
        <v>59</v>
      </c>
      <c r="E5" s="14" t="s">
        <v>60</v>
      </c>
      <c r="F5" s="13" t="s">
        <v>5</v>
      </c>
      <c r="G5" s="15" t="n">
        <v>46136</v>
      </c>
      <c r="H5" s="13" t="s">
        <v>61</v>
      </c>
      <c r="I5" s="15" t="n">
        <v>46539</v>
      </c>
      <c r="J5" s="14"/>
    </row>
    <row r="6" customFormat="false" ht="23.85" hidden="false" customHeight="false" outlineLevel="0" collapsed="false">
      <c r="A6" s="13" t="s">
        <v>62</v>
      </c>
      <c r="B6" s="13" t="s">
        <v>12</v>
      </c>
      <c r="C6" s="14" t="s">
        <v>63</v>
      </c>
      <c r="D6" s="14" t="s">
        <v>64</v>
      </c>
      <c r="E6" s="14" t="s">
        <v>65</v>
      </c>
      <c r="F6" s="13" t="s">
        <v>5</v>
      </c>
      <c r="G6" s="15" t="n">
        <v>46136</v>
      </c>
      <c r="H6" s="13" t="s">
        <v>61</v>
      </c>
      <c r="I6" s="15" t="n">
        <v>46539</v>
      </c>
      <c r="J6" s="14"/>
    </row>
    <row r="7" customFormat="false" ht="23.85" hidden="false" customHeight="false" outlineLevel="0" collapsed="false">
      <c r="A7" s="13" t="s">
        <v>66</v>
      </c>
      <c r="B7" s="13" t="s">
        <v>12</v>
      </c>
      <c r="C7" s="14" t="s">
        <v>67</v>
      </c>
      <c r="D7" s="14" t="s">
        <v>68</v>
      </c>
      <c r="E7" s="14" t="s">
        <v>69</v>
      </c>
      <c r="F7" s="13" t="s">
        <v>5</v>
      </c>
      <c r="G7" s="15" t="n">
        <v>46136</v>
      </c>
      <c r="H7" s="13" t="s">
        <v>70</v>
      </c>
      <c r="I7" s="15" t="n">
        <v>46539</v>
      </c>
      <c r="J7" s="14"/>
    </row>
    <row r="8" customFormat="false" ht="23.85" hidden="false" customHeight="false" outlineLevel="0" collapsed="false">
      <c r="A8" s="13" t="s">
        <v>71</v>
      </c>
      <c r="B8" s="13" t="s">
        <v>12</v>
      </c>
      <c r="C8" s="14" t="s">
        <v>72</v>
      </c>
      <c r="D8" s="14" t="s">
        <v>73</v>
      </c>
      <c r="E8" s="14" t="s">
        <v>74</v>
      </c>
      <c r="F8" s="13" t="s">
        <v>5</v>
      </c>
      <c r="G8" s="15" t="n">
        <v>46136</v>
      </c>
      <c r="H8" s="13" t="s">
        <v>75</v>
      </c>
      <c r="I8" s="15" t="n">
        <v>46539</v>
      </c>
      <c r="J8" s="14"/>
    </row>
    <row r="9" customFormat="false" ht="23.85" hidden="false" customHeight="false" outlineLevel="0" collapsed="false">
      <c r="A9" s="13" t="s">
        <v>76</v>
      </c>
      <c r="B9" s="13" t="s">
        <v>12</v>
      </c>
      <c r="C9" s="14" t="s">
        <v>77</v>
      </c>
      <c r="D9" s="14" t="s">
        <v>78</v>
      </c>
      <c r="E9" s="14" t="s">
        <v>79</v>
      </c>
      <c r="F9" s="13" t="s">
        <v>5</v>
      </c>
      <c r="G9" s="15" t="n">
        <v>46136</v>
      </c>
      <c r="H9" s="13" t="s">
        <v>75</v>
      </c>
      <c r="I9" s="15" t="n">
        <v>46539</v>
      </c>
      <c r="J9" s="14"/>
    </row>
    <row r="10" customFormat="false" ht="23.85" hidden="false" customHeight="false" outlineLevel="0" collapsed="false">
      <c r="A10" s="13" t="s">
        <v>80</v>
      </c>
      <c r="B10" s="13" t="s">
        <v>12</v>
      </c>
      <c r="C10" s="14" t="s">
        <v>81</v>
      </c>
      <c r="D10" s="14" t="s">
        <v>82</v>
      </c>
      <c r="E10" s="14" t="s">
        <v>83</v>
      </c>
      <c r="F10" s="13" t="s">
        <v>5</v>
      </c>
      <c r="G10" s="15" t="n">
        <v>46136</v>
      </c>
      <c r="H10" s="13" t="s">
        <v>75</v>
      </c>
      <c r="I10" s="15" t="n">
        <v>46539</v>
      </c>
      <c r="J10" s="14" t="s">
        <v>84</v>
      </c>
    </row>
    <row r="11" customFormat="false" ht="23.85" hidden="false" customHeight="false" outlineLevel="0" collapsed="false">
      <c r="A11" s="13" t="s">
        <v>85</v>
      </c>
      <c r="B11" s="13" t="s">
        <v>12</v>
      </c>
      <c r="C11" s="14" t="s">
        <v>86</v>
      </c>
      <c r="D11" s="14" t="s">
        <v>87</v>
      </c>
      <c r="E11" s="14" t="s">
        <v>88</v>
      </c>
      <c r="F11" s="13" t="s">
        <v>5</v>
      </c>
      <c r="G11" s="15" t="n">
        <v>46136</v>
      </c>
      <c r="H11" s="13" t="s">
        <v>70</v>
      </c>
      <c r="I11" s="15" t="n">
        <v>46539</v>
      </c>
      <c r="J11" s="14" t="s">
        <v>89</v>
      </c>
    </row>
    <row r="12" customFormat="false" ht="23.85" hidden="false" customHeight="false" outlineLevel="0" collapsed="false">
      <c r="A12" s="13" t="s">
        <v>90</v>
      </c>
      <c r="B12" s="13" t="s">
        <v>12</v>
      </c>
      <c r="C12" s="14" t="s">
        <v>91</v>
      </c>
      <c r="D12" s="14" t="s">
        <v>92</v>
      </c>
      <c r="E12" s="14" t="s">
        <v>93</v>
      </c>
      <c r="F12" s="13" t="s">
        <v>5</v>
      </c>
      <c r="G12" s="15" t="n">
        <v>46136</v>
      </c>
      <c r="H12" s="13" t="s">
        <v>75</v>
      </c>
      <c r="I12" s="15" t="n">
        <v>46539</v>
      </c>
      <c r="J12" s="14" t="s">
        <v>94</v>
      </c>
    </row>
    <row r="13" customFormat="false" ht="23.85" hidden="false" customHeight="false" outlineLevel="0" collapsed="false">
      <c r="A13" s="13" t="s">
        <v>95</v>
      </c>
      <c r="B13" s="13" t="s">
        <v>12</v>
      </c>
      <c r="C13" s="14" t="s">
        <v>96</v>
      </c>
      <c r="D13" s="14" t="s">
        <v>97</v>
      </c>
      <c r="E13" s="14" t="s">
        <v>98</v>
      </c>
      <c r="F13" s="13" t="s">
        <v>5</v>
      </c>
      <c r="G13" s="15" t="n">
        <v>46136</v>
      </c>
      <c r="H13" s="13" t="s">
        <v>70</v>
      </c>
      <c r="I13" s="15" t="n">
        <v>46539</v>
      </c>
      <c r="J13" s="14"/>
    </row>
    <row r="14" customFormat="false" ht="23.85" hidden="false" customHeight="false" outlineLevel="0" collapsed="false">
      <c r="A14" s="13" t="s">
        <v>99</v>
      </c>
      <c r="B14" s="13" t="s">
        <v>12</v>
      </c>
      <c r="C14" s="14" t="s">
        <v>100</v>
      </c>
      <c r="D14" s="14" t="s">
        <v>101</v>
      </c>
      <c r="E14" s="14" t="s">
        <v>102</v>
      </c>
      <c r="F14" s="13" t="s">
        <v>5</v>
      </c>
      <c r="G14" s="15" t="n">
        <v>46136</v>
      </c>
      <c r="H14" s="13" t="s">
        <v>75</v>
      </c>
      <c r="I14" s="15" t="n">
        <v>46539</v>
      </c>
      <c r="J14" s="14"/>
    </row>
    <row r="15" customFormat="false" ht="23.85" hidden="false" customHeight="false" outlineLevel="0" collapsed="false">
      <c r="A15" s="13" t="s">
        <v>103</v>
      </c>
      <c r="B15" s="13" t="s">
        <v>12</v>
      </c>
      <c r="C15" s="14" t="s">
        <v>104</v>
      </c>
      <c r="D15" s="14" t="s">
        <v>105</v>
      </c>
      <c r="E15" s="14" t="s">
        <v>106</v>
      </c>
      <c r="F15" s="13" t="s">
        <v>5</v>
      </c>
      <c r="G15" s="15" t="n">
        <v>46136</v>
      </c>
      <c r="H15" s="13" t="s">
        <v>75</v>
      </c>
      <c r="I15" s="15" t="n">
        <v>46539</v>
      </c>
      <c r="J15" s="14"/>
    </row>
    <row r="16" customFormat="false" ht="23.85" hidden="false" customHeight="false" outlineLevel="0" collapsed="false">
      <c r="A16" s="13" t="s">
        <v>107</v>
      </c>
      <c r="B16" s="13" t="s">
        <v>12</v>
      </c>
      <c r="C16" s="14" t="s">
        <v>108</v>
      </c>
      <c r="D16" s="14" t="s">
        <v>109</v>
      </c>
      <c r="E16" s="14" t="s">
        <v>110</v>
      </c>
      <c r="F16" s="13" t="s">
        <v>5</v>
      </c>
      <c r="G16" s="15" t="n">
        <v>46136</v>
      </c>
      <c r="H16" s="13" t="s">
        <v>70</v>
      </c>
      <c r="I16" s="15" t="n">
        <v>46539</v>
      </c>
      <c r="J16" s="14"/>
    </row>
    <row r="17" customFormat="false" ht="23.85" hidden="false" customHeight="false" outlineLevel="0" collapsed="false">
      <c r="A17" s="13" t="s">
        <v>111</v>
      </c>
      <c r="B17" s="13" t="s">
        <v>12</v>
      </c>
      <c r="C17" s="14" t="s">
        <v>112</v>
      </c>
      <c r="D17" s="14" t="s">
        <v>113</v>
      </c>
      <c r="E17" s="14" t="s">
        <v>114</v>
      </c>
      <c r="F17" s="13" t="s">
        <v>115</v>
      </c>
      <c r="G17" s="15" t="n">
        <v>46136</v>
      </c>
      <c r="H17" s="13" t="s">
        <v>70</v>
      </c>
      <c r="I17" s="15" t="n">
        <v>46204</v>
      </c>
      <c r="J17" s="14" t="s">
        <v>116</v>
      </c>
    </row>
    <row r="18" customFormat="false" ht="23.85" hidden="false" customHeight="false" outlineLevel="0" collapsed="false">
      <c r="A18" s="13" t="s">
        <v>117</v>
      </c>
      <c r="B18" s="13" t="s">
        <v>12</v>
      </c>
      <c r="C18" s="14" t="s">
        <v>118</v>
      </c>
      <c r="D18" s="14" t="s">
        <v>119</v>
      </c>
      <c r="E18" s="14" t="s">
        <v>120</v>
      </c>
      <c r="F18" s="13" t="s">
        <v>5</v>
      </c>
      <c r="G18" s="15" t="n">
        <v>46136</v>
      </c>
      <c r="H18" s="13" t="s">
        <v>75</v>
      </c>
      <c r="I18" s="15" t="n">
        <v>46539</v>
      </c>
      <c r="J18" s="14"/>
    </row>
    <row r="19" customFormat="false" ht="23.85" hidden="false" customHeight="false" outlineLevel="0" collapsed="false">
      <c r="A19" s="13" t="s">
        <v>121</v>
      </c>
      <c r="B19" s="13" t="s">
        <v>12</v>
      </c>
      <c r="C19" s="14" t="s">
        <v>122</v>
      </c>
      <c r="D19" s="14" t="s">
        <v>123</v>
      </c>
      <c r="E19" s="14" t="s">
        <v>124</v>
      </c>
      <c r="F19" s="13" t="s">
        <v>5</v>
      </c>
      <c r="G19" s="15" t="n">
        <v>46136</v>
      </c>
      <c r="H19" s="13" t="s">
        <v>61</v>
      </c>
      <c r="I19" s="15" t="n">
        <v>46539</v>
      </c>
      <c r="J19" s="14"/>
    </row>
    <row r="20" customFormat="false" ht="23.85" hidden="false" customHeight="false" outlineLevel="0" collapsed="false">
      <c r="A20" s="13" t="s">
        <v>125</v>
      </c>
      <c r="B20" s="13" t="s">
        <v>12</v>
      </c>
      <c r="C20" s="14" t="s">
        <v>126</v>
      </c>
      <c r="D20" s="14" t="s">
        <v>127</v>
      </c>
      <c r="E20" s="14" t="s">
        <v>128</v>
      </c>
      <c r="F20" s="13" t="s">
        <v>7</v>
      </c>
      <c r="G20" s="15" t="n">
        <v>46136</v>
      </c>
      <c r="H20" s="13" t="s">
        <v>61</v>
      </c>
      <c r="I20" s="15" t="n">
        <v>46539</v>
      </c>
      <c r="J20" s="14" t="s">
        <v>129</v>
      </c>
    </row>
    <row r="21" customFormat="false" ht="23.85" hidden="false" customHeight="false" outlineLevel="0" collapsed="false">
      <c r="A21" s="13" t="s">
        <v>130</v>
      </c>
      <c r="B21" s="13" t="s">
        <v>12</v>
      </c>
      <c r="C21" s="14" t="s">
        <v>131</v>
      </c>
      <c r="D21" s="14" t="s">
        <v>132</v>
      </c>
      <c r="E21" s="14" t="s">
        <v>133</v>
      </c>
      <c r="F21" s="13" t="s">
        <v>5</v>
      </c>
      <c r="G21" s="15" t="n">
        <v>46136</v>
      </c>
      <c r="H21" s="13" t="s">
        <v>70</v>
      </c>
      <c r="I21" s="15" t="n">
        <v>46539</v>
      </c>
      <c r="J21" s="14" t="s">
        <v>134</v>
      </c>
    </row>
    <row r="22" customFormat="false" ht="23.85" hidden="false" customHeight="false" outlineLevel="0" collapsed="false">
      <c r="A22" s="13" t="s">
        <v>135</v>
      </c>
      <c r="B22" s="13" t="s">
        <v>17</v>
      </c>
      <c r="C22" s="14" t="s">
        <v>136</v>
      </c>
      <c r="D22" s="14" t="s">
        <v>137</v>
      </c>
      <c r="E22" s="14" t="s">
        <v>138</v>
      </c>
      <c r="F22" s="13" t="s">
        <v>5</v>
      </c>
      <c r="G22" s="15" t="n">
        <v>46136</v>
      </c>
      <c r="H22" s="13" t="s">
        <v>61</v>
      </c>
      <c r="I22" s="15" t="n">
        <v>46539</v>
      </c>
      <c r="J22" s="14"/>
    </row>
    <row r="23" customFormat="false" ht="23.85" hidden="false" customHeight="false" outlineLevel="0" collapsed="false">
      <c r="A23" s="13" t="s">
        <v>139</v>
      </c>
      <c r="B23" s="13" t="s">
        <v>17</v>
      </c>
      <c r="C23" s="14" t="s">
        <v>140</v>
      </c>
      <c r="D23" s="14" t="s">
        <v>141</v>
      </c>
      <c r="E23" s="14" t="s">
        <v>142</v>
      </c>
      <c r="F23" s="13" t="s">
        <v>5</v>
      </c>
      <c r="G23" s="15" t="n">
        <v>46136</v>
      </c>
      <c r="H23" s="13" t="s">
        <v>70</v>
      </c>
      <c r="I23" s="15" t="n">
        <v>46539</v>
      </c>
      <c r="J23" s="14"/>
    </row>
    <row r="24" customFormat="false" ht="23.85" hidden="false" customHeight="false" outlineLevel="0" collapsed="false">
      <c r="A24" s="13" t="s">
        <v>143</v>
      </c>
      <c r="B24" s="13" t="s">
        <v>17</v>
      </c>
      <c r="C24" s="14" t="s">
        <v>144</v>
      </c>
      <c r="D24" s="14" t="s">
        <v>145</v>
      </c>
      <c r="E24" s="14" t="s">
        <v>146</v>
      </c>
      <c r="F24" s="13" t="s">
        <v>5</v>
      </c>
      <c r="G24" s="15" t="n">
        <v>46136</v>
      </c>
      <c r="H24" s="13" t="s">
        <v>61</v>
      </c>
      <c r="I24" s="15" t="n">
        <v>46266</v>
      </c>
      <c r="J24" s="14" t="s">
        <v>147</v>
      </c>
    </row>
    <row r="25" customFormat="false" ht="23.85" hidden="false" customHeight="false" outlineLevel="0" collapsed="false">
      <c r="A25" s="13" t="s">
        <v>148</v>
      </c>
      <c r="B25" s="13" t="s">
        <v>17</v>
      </c>
      <c r="C25" s="14" t="s">
        <v>149</v>
      </c>
      <c r="D25" s="14" t="s">
        <v>150</v>
      </c>
      <c r="E25" s="14" t="s">
        <v>151</v>
      </c>
      <c r="F25" s="13" t="s">
        <v>5</v>
      </c>
      <c r="G25" s="15" t="n">
        <v>46136</v>
      </c>
      <c r="H25" s="13" t="s">
        <v>75</v>
      </c>
      <c r="I25" s="15" t="n">
        <v>46539</v>
      </c>
      <c r="J25" s="14"/>
    </row>
    <row r="26" customFormat="false" ht="15" hidden="false" customHeight="false" outlineLevel="0" collapsed="false">
      <c r="A26" s="13" t="s">
        <v>152</v>
      </c>
      <c r="B26" s="13" t="s">
        <v>17</v>
      </c>
      <c r="C26" s="14" t="s">
        <v>153</v>
      </c>
      <c r="D26" s="14" t="s">
        <v>154</v>
      </c>
      <c r="E26" s="14" t="s">
        <v>155</v>
      </c>
      <c r="F26" s="13" t="s">
        <v>5</v>
      </c>
      <c r="G26" s="15" t="n">
        <v>46136</v>
      </c>
      <c r="H26" s="13" t="s">
        <v>70</v>
      </c>
      <c r="I26" s="15" t="n">
        <v>46539</v>
      </c>
      <c r="J26" s="14"/>
    </row>
    <row r="27" customFormat="false" ht="23.85" hidden="false" customHeight="false" outlineLevel="0" collapsed="false">
      <c r="A27" s="13" t="s">
        <v>156</v>
      </c>
      <c r="B27" s="13" t="s">
        <v>17</v>
      </c>
      <c r="C27" s="14" t="s">
        <v>157</v>
      </c>
      <c r="D27" s="14" t="s">
        <v>158</v>
      </c>
      <c r="E27" s="14" t="s">
        <v>159</v>
      </c>
      <c r="F27" s="13" t="s">
        <v>5</v>
      </c>
      <c r="G27" s="15" t="n">
        <v>46136</v>
      </c>
      <c r="H27" s="13" t="s">
        <v>70</v>
      </c>
      <c r="I27" s="15" t="n">
        <v>46539</v>
      </c>
      <c r="J27" s="14"/>
    </row>
    <row r="28" customFormat="false" ht="15" hidden="false" customHeight="false" outlineLevel="0" collapsed="false">
      <c r="A28" s="13" t="s">
        <v>20</v>
      </c>
      <c r="B28" s="13" t="s">
        <v>17</v>
      </c>
      <c r="C28" s="14" t="s">
        <v>21</v>
      </c>
      <c r="D28" s="14" t="s">
        <v>160</v>
      </c>
      <c r="E28" s="14" t="s">
        <v>161</v>
      </c>
      <c r="F28" s="13" t="s">
        <v>7</v>
      </c>
      <c r="G28" s="15" t="n">
        <v>46136</v>
      </c>
      <c r="H28" s="13" t="s">
        <v>61</v>
      </c>
      <c r="I28" s="15" t="n">
        <v>46204</v>
      </c>
      <c r="J28" s="14" t="s">
        <v>162</v>
      </c>
    </row>
    <row r="29" customFormat="false" ht="23.85" hidden="false" customHeight="false" outlineLevel="0" collapsed="false">
      <c r="A29" s="13" t="s">
        <v>22</v>
      </c>
      <c r="B29" s="13" t="s">
        <v>17</v>
      </c>
      <c r="C29" s="14" t="s">
        <v>163</v>
      </c>
      <c r="D29" s="14" t="s">
        <v>164</v>
      </c>
      <c r="E29" s="14" t="s">
        <v>165</v>
      </c>
      <c r="F29" s="13" t="s">
        <v>5</v>
      </c>
      <c r="G29" s="15" t="n">
        <v>46136</v>
      </c>
      <c r="H29" s="13" t="s">
        <v>70</v>
      </c>
      <c r="I29" s="15" t="n">
        <v>46539</v>
      </c>
      <c r="J29" s="14" t="s">
        <v>166</v>
      </c>
    </row>
    <row r="30" customFormat="false" ht="23.85" hidden="false" customHeight="false" outlineLevel="0" collapsed="false">
      <c r="A30" s="13" t="s">
        <v>24</v>
      </c>
      <c r="B30" s="13" t="s">
        <v>17</v>
      </c>
      <c r="C30" s="14" t="s">
        <v>25</v>
      </c>
      <c r="D30" s="14" t="s">
        <v>167</v>
      </c>
      <c r="E30" s="14" t="s">
        <v>168</v>
      </c>
      <c r="F30" s="13" t="s">
        <v>7</v>
      </c>
      <c r="G30" s="15" t="n">
        <v>46136</v>
      </c>
      <c r="H30" s="13" t="s">
        <v>70</v>
      </c>
      <c r="I30" s="15" t="n">
        <v>46357</v>
      </c>
      <c r="J30" s="14" t="s">
        <v>169</v>
      </c>
    </row>
    <row r="31" customFormat="false" ht="23.85" hidden="false" customHeight="false" outlineLevel="0" collapsed="false">
      <c r="A31" s="13" t="s">
        <v>170</v>
      </c>
      <c r="B31" s="13" t="s">
        <v>13</v>
      </c>
      <c r="C31" s="14" t="s">
        <v>171</v>
      </c>
      <c r="D31" s="14" t="s">
        <v>172</v>
      </c>
      <c r="E31" s="14" t="s">
        <v>173</v>
      </c>
      <c r="F31" s="13" t="s">
        <v>5</v>
      </c>
      <c r="G31" s="15" t="n">
        <v>46136</v>
      </c>
      <c r="H31" s="13" t="s">
        <v>75</v>
      </c>
      <c r="I31" s="15" t="n">
        <v>46539</v>
      </c>
      <c r="J31" s="14"/>
    </row>
    <row r="32" customFormat="false" ht="15" hidden="false" customHeight="false" outlineLevel="0" collapsed="false">
      <c r="A32" s="13" t="s">
        <v>174</v>
      </c>
      <c r="B32" s="13" t="s">
        <v>13</v>
      </c>
      <c r="C32" s="14" t="s">
        <v>175</v>
      </c>
      <c r="D32" s="14" t="s">
        <v>176</v>
      </c>
      <c r="E32" s="14" t="s">
        <v>177</v>
      </c>
      <c r="F32" s="13" t="s">
        <v>5</v>
      </c>
      <c r="G32" s="15" t="n">
        <v>46136</v>
      </c>
      <c r="H32" s="13" t="s">
        <v>75</v>
      </c>
      <c r="I32" s="15" t="n">
        <v>46539</v>
      </c>
      <c r="J32" s="14"/>
    </row>
    <row r="33" customFormat="false" ht="23.85" hidden="false" customHeight="false" outlineLevel="0" collapsed="false">
      <c r="A33" s="13" t="s">
        <v>178</v>
      </c>
      <c r="B33" s="13" t="s">
        <v>13</v>
      </c>
      <c r="C33" s="14" t="s">
        <v>179</v>
      </c>
      <c r="D33" s="14" t="s">
        <v>180</v>
      </c>
      <c r="E33" s="14" t="s">
        <v>181</v>
      </c>
      <c r="F33" s="13" t="s">
        <v>5</v>
      </c>
      <c r="G33" s="15" t="n">
        <v>46136</v>
      </c>
      <c r="H33" s="13" t="s">
        <v>61</v>
      </c>
      <c r="I33" s="15" t="n">
        <v>46539</v>
      </c>
      <c r="J33" s="14"/>
    </row>
    <row r="34" customFormat="false" ht="23.85" hidden="false" customHeight="false" outlineLevel="0" collapsed="false">
      <c r="A34" s="13" t="s">
        <v>182</v>
      </c>
      <c r="B34" s="13" t="s">
        <v>13</v>
      </c>
      <c r="C34" s="14" t="s">
        <v>183</v>
      </c>
      <c r="D34" s="14" t="s">
        <v>184</v>
      </c>
      <c r="E34" s="14" t="s">
        <v>185</v>
      </c>
      <c r="F34" s="13" t="s">
        <v>5</v>
      </c>
      <c r="G34" s="15" t="n">
        <v>46136</v>
      </c>
      <c r="H34" s="13" t="s">
        <v>75</v>
      </c>
      <c r="I34" s="15" t="n">
        <v>46539</v>
      </c>
      <c r="J34" s="14"/>
    </row>
    <row r="35" customFormat="false" ht="23.85" hidden="false" customHeight="false" outlineLevel="0" collapsed="false">
      <c r="A35" s="13" t="s">
        <v>26</v>
      </c>
      <c r="B35" s="13" t="s">
        <v>13</v>
      </c>
      <c r="C35" s="14" t="s">
        <v>186</v>
      </c>
      <c r="D35" s="14" t="s">
        <v>187</v>
      </c>
      <c r="E35" s="14" t="s">
        <v>188</v>
      </c>
      <c r="F35" s="13" t="s">
        <v>7</v>
      </c>
      <c r="G35" s="15" t="n">
        <v>46136</v>
      </c>
      <c r="H35" s="13" t="s">
        <v>70</v>
      </c>
      <c r="I35" s="15" t="n">
        <v>46266</v>
      </c>
      <c r="J35" s="14" t="s">
        <v>189</v>
      </c>
    </row>
    <row r="36" customFormat="false" ht="15" hidden="false" customHeight="false" outlineLevel="0" collapsed="false">
      <c r="A36" s="13" t="s">
        <v>190</v>
      </c>
      <c r="B36" s="13" t="s">
        <v>11</v>
      </c>
      <c r="C36" s="14" t="s">
        <v>191</v>
      </c>
      <c r="D36" s="14" t="s">
        <v>192</v>
      </c>
      <c r="E36" s="14" t="s">
        <v>193</v>
      </c>
      <c r="F36" s="13" t="s">
        <v>5</v>
      </c>
      <c r="G36" s="15" t="n">
        <v>46136</v>
      </c>
      <c r="H36" s="13" t="s">
        <v>70</v>
      </c>
      <c r="I36" s="15" t="n">
        <v>46539</v>
      </c>
      <c r="J36" s="14"/>
    </row>
    <row r="37" customFormat="false" ht="23.85" hidden="false" customHeight="false" outlineLevel="0" collapsed="false">
      <c r="A37" s="13" t="s">
        <v>194</v>
      </c>
      <c r="B37" s="13" t="s">
        <v>11</v>
      </c>
      <c r="C37" s="14" t="s">
        <v>195</v>
      </c>
      <c r="D37" s="14" t="s">
        <v>196</v>
      </c>
      <c r="E37" s="14" t="s">
        <v>197</v>
      </c>
      <c r="F37" s="13" t="s">
        <v>5</v>
      </c>
      <c r="G37" s="15" t="n">
        <v>46136</v>
      </c>
      <c r="H37" s="13" t="s">
        <v>70</v>
      </c>
      <c r="I37" s="15" t="n">
        <v>46539</v>
      </c>
      <c r="J37" s="14"/>
    </row>
    <row r="38" customFormat="false" ht="23.85" hidden="false" customHeight="false" outlineLevel="0" collapsed="false">
      <c r="A38" s="13" t="s">
        <v>198</v>
      </c>
      <c r="B38" s="13" t="s">
        <v>11</v>
      </c>
      <c r="C38" s="14" t="s">
        <v>199</v>
      </c>
      <c r="D38" s="14" t="s">
        <v>200</v>
      </c>
      <c r="E38" s="14" t="s">
        <v>201</v>
      </c>
      <c r="F38" s="13" t="s">
        <v>5</v>
      </c>
      <c r="G38" s="15" t="n">
        <v>46136</v>
      </c>
      <c r="H38" s="13" t="s">
        <v>70</v>
      </c>
      <c r="I38" s="15" t="n">
        <v>46539</v>
      </c>
      <c r="J38" s="14"/>
    </row>
    <row r="39" customFormat="false" ht="23.85" hidden="false" customHeight="false" outlineLevel="0" collapsed="false">
      <c r="A39" s="13" t="s">
        <v>202</v>
      </c>
      <c r="B39" s="13" t="s">
        <v>11</v>
      </c>
      <c r="C39" s="14" t="s">
        <v>203</v>
      </c>
      <c r="D39" s="14" t="s">
        <v>204</v>
      </c>
      <c r="E39" s="14" t="s">
        <v>205</v>
      </c>
      <c r="F39" s="13" t="s">
        <v>5</v>
      </c>
      <c r="G39" s="15" t="n">
        <v>46136</v>
      </c>
      <c r="H39" s="13" t="s">
        <v>70</v>
      </c>
      <c r="I39" s="15" t="n">
        <v>46539</v>
      </c>
      <c r="J39" s="14"/>
    </row>
    <row r="40" customFormat="false" ht="23.85" hidden="false" customHeight="false" outlineLevel="0" collapsed="false">
      <c r="A40" s="13" t="s">
        <v>206</v>
      </c>
      <c r="B40" s="13" t="s">
        <v>11</v>
      </c>
      <c r="C40" s="14" t="s">
        <v>207</v>
      </c>
      <c r="D40" s="14" t="s">
        <v>208</v>
      </c>
      <c r="E40" s="14" t="s">
        <v>209</v>
      </c>
      <c r="F40" s="13" t="s">
        <v>5</v>
      </c>
      <c r="G40" s="15" t="n">
        <v>46136</v>
      </c>
      <c r="H40" s="13" t="s">
        <v>70</v>
      </c>
      <c r="I40" s="15" t="n">
        <v>46539</v>
      </c>
      <c r="J40" s="14"/>
    </row>
    <row r="41" customFormat="false" ht="15" hidden="false" customHeight="false" outlineLevel="0" collapsed="false">
      <c r="A41" s="13" t="s">
        <v>210</v>
      </c>
      <c r="B41" s="13" t="s">
        <v>11</v>
      </c>
      <c r="C41" s="14" t="s">
        <v>211</v>
      </c>
      <c r="D41" s="14" t="s">
        <v>212</v>
      </c>
      <c r="E41" s="14" t="s">
        <v>213</v>
      </c>
      <c r="F41" s="13" t="s">
        <v>115</v>
      </c>
      <c r="G41" s="15" t="n">
        <v>46136</v>
      </c>
      <c r="H41" s="13" t="s">
        <v>61</v>
      </c>
      <c r="I41" s="15" t="n">
        <v>46357</v>
      </c>
      <c r="J41" s="14" t="s">
        <v>214</v>
      </c>
    </row>
    <row r="42" customFormat="false" ht="23.85" hidden="false" customHeight="false" outlineLevel="0" collapsed="false">
      <c r="A42" s="13" t="s">
        <v>215</v>
      </c>
      <c r="B42" s="13" t="s">
        <v>11</v>
      </c>
      <c r="C42" s="14" t="s">
        <v>216</v>
      </c>
      <c r="D42" s="14" t="s">
        <v>217</v>
      </c>
      <c r="E42" s="14" t="s">
        <v>218</v>
      </c>
      <c r="F42" s="13" t="s">
        <v>5</v>
      </c>
      <c r="G42" s="15" t="n">
        <v>46136</v>
      </c>
      <c r="H42" s="13" t="s">
        <v>70</v>
      </c>
      <c r="I42" s="15" t="n">
        <v>46539</v>
      </c>
      <c r="J42" s="14"/>
    </row>
    <row r="43" customFormat="false" ht="23.85" hidden="false" customHeight="false" outlineLevel="0" collapsed="false">
      <c r="A43" s="13" t="s">
        <v>28</v>
      </c>
      <c r="B43" s="13" t="s">
        <v>11</v>
      </c>
      <c r="C43" s="14" t="s">
        <v>219</v>
      </c>
      <c r="D43" s="14" t="s">
        <v>220</v>
      </c>
      <c r="E43" s="14" t="s">
        <v>221</v>
      </c>
      <c r="F43" s="13" t="s">
        <v>5</v>
      </c>
      <c r="G43" s="15" t="n">
        <v>46136</v>
      </c>
      <c r="H43" s="13" t="s">
        <v>70</v>
      </c>
      <c r="I43" s="15" t="n">
        <v>46539</v>
      </c>
      <c r="J43" s="14" t="s">
        <v>222</v>
      </c>
    </row>
    <row r="44" customFormat="false" ht="15" hidden="false" customHeight="false" outlineLevel="0" collapsed="false">
      <c r="A44" s="13" t="s">
        <v>223</v>
      </c>
      <c r="B44" s="13" t="s">
        <v>10</v>
      </c>
      <c r="C44" s="14" t="s">
        <v>224</v>
      </c>
      <c r="D44" s="14" t="s">
        <v>225</v>
      </c>
      <c r="E44" s="14" t="s">
        <v>226</v>
      </c>
      <c r="F44" s="13" t="s">
        <v>5</v>
      </c>
      <c r="G44" s="15" t="n">
        <v>46136</v>
      </c>
      <c r="H44" s="13" t="s">
        <v>227</v>
      </c>
      <c r="I44" s="15" t="n">
        <v>46296</v>
      </c>
      <c r="J44" s="14" t="s">
        <v>228</v>
      </c>
    </row>
    <row r="45" customFormat="false" ht="23.85" hidden="false" customHeight="false" outlineLevel="0" collapsed="false">
      <c r="A45" s="13" t="s">
        <v>30</v>
      </c>
      <c r="B45" s="13" t="s">
        <v>10</v>
      </c>
      <c r="C45" s="14" t="s">
        <v>31</v>
      </c>
      <c r="D45" s="14" t="s">
        <v>229</v>
      </c>
      <c r="E45" s="14" t="s">
        <v>230</v>
      </c>
      <c r="F45" s="13" t="s">
        <v>7</v>
      </c>
      <c r="G45" s="15" t="n">
        <v>46136</v>
      </c>
      <c r="H45" s="13" t="s">
        <v>227</v>
      </c>
      <c r="I45" s="15" t="n">
        <v>46266</v>
      </c>
      <c r="J45" s="14" t="s">
        <v>231</v>
      </c>
    </row>
    <row r="46" customFormat="false" ht="23.85" hidden="false" customHeight="false" outlineLevel="0" collapsed="false">
      <c r="A46" s="13" t="s">
        <v>232</v>
      </c>
      <c r="B46" s="13" t="s">
        <v>10</v>
      </c>
      <c r="C46" s="14" t="s">
        <v>233</v>
      </c>
      <c r="D46" s="14" t="s">
        <v>234</v>
      </c>
      <c r="E46" s="14" t="s">
        <v>235</v>
      </c>
      <c r="F46" s="13" t="s">
        <v>5</v>
      </c>
      <c r="G46" s="15" t="n">
        <v>46136</v>
      </c>
      <c r="H46" s="13" t="s">
        <v>227</v>
      </c>
      <c r="I46" s="15" t="n">
        <v>46539</v>
      </c>
      <c r="J46" s="14"/>
    </row>
    <row r="47" customFormat="false" ht="15" hidden="false" customHeight="false" outlineLevel="0" collapsed="false">
      <c r="A47" s="13" t="s">
        <v>236</v>
      </c>
      <c r="B47" s="13" t="s">
        <v>10</v>
      </c>
      <c r="C47" s="14" t="s">
        <v>237</v>
      </c>
      <c r="D47" s="14" t="s">
        <v>238</v>
      </c>
      <c r="E47" s="14" t="s">
        <v>239</v>
      </c>
      <c r="F47" s="13" t="s">
        <v>5</v>
      </c>
      <c r="G47" s="15" t="n">
        <v>46136</v>
      </c>
      <c r="H47" s="13" t="s">
        <v>227</v>
      </c>
      <c r="I47" s="15" t="n">
        <v>46539</v>
      </c>
      <c r="J47" s="14"/>
    </row>
    <row r="48" customFormat="false" ht="15" hidden="false" customHeight="false" outlineLevel="0" collapsed="false">
      <c r="A48" s="13" t="s">
        <v>240</v>
      </c>
      <c r="B48" s="13" t="s">
        <v>10</v>
      </c>
      <c r="C48" s="14" t="s">
        <v>241</v>
      </c>
      <c r="D48" s="14" t="s">
        <v>242</v>
      </c>
      <c r="E48" s="14" t="s">
        <v>243</v>
      </c>
      <c r="F48" s="13" t="s">
        <v>5</v>
      </c>
      <c r="G48" s="15" t="n">
        <v>46136</v>
      </c>
      <c r="H48" s="13" t="s">
        <v>227</v>
      </c>
      <c r="I48" s="15" t="n">
        <v>46539</v>
      </c>
      <c r="J48" s="14"/>
    </row>
    <row r="49" customFormat="false" ht="23.85" hidden="false" customHeight="false" outlineLevel="0" collapsed="false">
      <c r="A49" s="13" t="s">
        <v>32</v>
      </c>
      <c r="B49" s="13" t="s">
        <v>10</v>
      </c>
      <c r="C49" s="14" t="s">
        <v>33</v>
      </c>
      <c r="D49" s="14" t="s">
        <v>244</v>
      </c>
      <c r="E49" s="14" t="s">
        <v>245</v>
      </c>
      <c r="F49" s="13" t="s">
        <v>7</v>
      </c>
      <c r="G49" s="15" t="n">
        <v>46136</v>
      </c>
      <c r="H49" s="13" t="s">
        <v>227</v>
      </c>
      <c r="I49" s="15" t="n">
        <v>46296</v>
      </c>
      <c r="J49" s="14" t="s">
        <v>246</v>
      </c>
    </row>
    <row r="50" customFormat="false" ht="15" hidden="false" customHeight="false" outlineLevel="0" collapsed="false">
      <c r="A50" s="13" t="s">
        <v>247</v>
      </c>
      <c r="B50" s="13" t="s">
        <v>10</v>
      </c>
      <c r="C50" s="14" t="s">
        <v>248</v>
      </c>
      <c r="D50" s="14" t="s">
        <v>249</v>
      </c>
      <c r="E50" s="14" t="s">
        <v>250</v>
      </c>
      <c r="F50" s="13" t="s">
        <v>5</v>
      </c>
      <c r="G50" s="15" t="n">
        <v>46136</v>
      </c>
      <c r="H50" s="13" t="s">
        <v>227</v>
      </c>
      <c r="I50" s="15" t="n">
        <v>46539</v>
      </c>
      <c r="J50" s="14"/>
    </row>
    <row r="51" customFormat="false" ht="23.85" hidden="false" customHeight="false" outlineLevel="0" collapsed="false">
      <c r="A51" s="13" t="s">
        <v>251</v>
      </c>
      <c r="B51" s="13" t="s">
        <v>10</v>
      </c>
      <c r="C51" s="14" t="s">
        <v>252</v>
      </c>
      <c r="D51" s="14" t="s">
        <v>253</v>
      </c>
      <c r="E51" s="14" t="s">
        <v>254</v>
      </c>
      <c r="F51" s="13" t="s">
        <v>5</v>
      </c>
      <c r="G51" s="15" t="n">
        <v>46136</v>
      </c>
      <c r="H51" s="13" t="s">
        <v>227</v>
      </c>
      <c r="I51" s="15" t="n">
        <v>46539</v>
      </c>
      <c r="J51" s="14"/>
    </row>
    <row r="52" customFormat="false" ht="23.85" hidden="false" customHeight="false" outlineLevel="0" collapsed="false">
      <c r="A52" s="13" t="s">
        <v>255</v>
      </c>
      <c r="B52" s="13" t="s">
        <v>10</v>
      </c>
      <c r="C52" s="14" t="s">
        <v>256</v>
      </c>
      <c r="D52" s="14" t="s">
        <v>257</v>
      </c>
      <c r="E52" s="14" t="s">
        <v>258</v>
      </c>
      <c r="F52" s="13" t="s">
        <v>5</v>
      </c>
      <c r="G52" s="15" t="n">
        <v>46136</v>
      </c>
      <c r="H52" s="13" t="s">
        <v>227</v>
      </c>
      <c r="I52" s="15" t="n">
        <v>46539</v>
      </c>
      <c r="J52" s="14"/>
    </row>
    <row r="53" customFormat="false" ht="23.85" hidden="false" customHeight="false" outlineLevel="0" collapsed="false">
      <c r="A53" s="13" t="s">
        <v>34</v>
      </c>
      <c r="B53" s="13" t="s">
        <v>10</v>
      </c>
      <c r="C53" s="14" t="s">
        <v>259</v>
      </c>
      <c r="D53" s="14" t="s">
        <v>260</v>
      </c>
      <c r="E53" s="14" t="s">
        <v>261</v>
      </c>
      <c r="F53" s="13" t="s">
        <v>115</v>
      </c>
      <c r="G53" s="15" t="n">
        <v>46136</v>
      </c>
      <c r="H53" s="13" t="s">
        <v>227</v>
      </c>
      <c r="I53" s="15" t="n">
        <v>46266</v>
      </c>
      <c r="J53" s="14" t="s">
        <v>262</v>
      </c>
    </row>
    <row r="54" customFormat="false" ht="23.85" hidden="false" customHeight="false" outlineLevel="0" collapsed="false">
      <c r="A54" s="13" t="s">
        <v>263</v>
      </c>
      <c r="B54" s="13" t="s">
        <v>10</v>
      </c>
      <c r="C54" s="14" t="s">
        <v>264</v>
      </c>
      <c r="D54" s="14" t="s">
        <v>265</v>
      </c>
      <c r="E54" s="14" t="s">
        <v>266</v>
      </c>
      <c r="F54" s="13" t="s">
        <v>5</v>
      </c>
      <c r="G54" s="15" t="n">
        <v>46136</v>
      </c>
      <c r="H54" s="13" t="s">
        <v>61</v>
      </c>
      <c r="I54" s="15" t="n">
        <v>46539</v>
      </c>
      <c r="J54" s="14"/>
    </row>
    <row r="55" customFormat="false" ht="15" hidden="false" customHeight="false" outlineLevel="0" collapsed="false">
      <c r="A55" s="13" t="s">
        <v>267</v>
      </c>
      <c r="B55" s="13" t="s">
        <v>10</v>
      </c>
      <c r="C55" s="14" t="s">
        <v>268</v>
      </c>
      <c r="D55" s="14" t="s">
        <v>269</v>
      </c>
      <c r="E55" s="14" t="s">
        <v>270</v>
      </c>
      <c r="F55" s="13" t="s">
        <v>5</v>
      </c>
      <c r="G55" s="15" t="n">
        <v>46136</v>
      </c>
      <c r="H55" s="13" t="s">
        <v>227</v>
      </c>
      <c r="I55" s="15" t="n">
        <v>46539</v>
      </c>
      <c r="J55" s="14"/>
    </row>
    <row r="56" customFormat="false" ht="23.85" hidden="false" customHeight="false" outlineLevel="0" collapsed="false">
      <c r="A56" s="13" t="s">
        <v>271</v>
      </c>
      <c r="B56" s="13" t="s">
        <v>10</v>
      </c>
      <c r="C56" s="14" t="s">
        <v>272</v>
      </c>
      <c r="D56" s="14" t="s">
        <v>273</v>
      </c>
      <c r="E56" s="14" t="s">
        <v>274</v>
      </c>
      <c r="F56" s="13" t="s">
        <v>5</v>
      </c>
      <c r="G56" s="15" t="n">
        <v>46136</v>
      </c>
      <c r="H56" s="13" t="s">
        <v>227</v>
      </c>
      <c r="I56" s="15" t="n">
        <v>46539</v>
      </c>
      <c r="J56" s="14" t="s">
        <v>275</v>
      </c>
    </row>
    <row r="57" customFormat="false" ht="23.85" hidden="false" customHeight="false" outlineLevel="0" collapsed="false">
      <c r="A57" s="13" t="s">
        <v>36</v>
      </c>
      <c r="B57" s="13" t="s">
        <v>10</v>
      </c>
      <c r="C57" s="14" t="s">
        <v>276</v>
      </c>
      <c r="D57" s="14" t="s">
        <v>277</v>
      </c>
      <c r="E57" s="14" t="s">
        <v>278</v>
      </c>
      <c r="F57" s="13" t="s">
        <v>5</v>
      </c>
      <c r="G57" s="15" t="n">
        <v>46136</v>
      </c>
      <c r="H57" s="13" t="s">
        <v>227</v>
      </c>
      <c r="I57" s="15" t="n">
        <v>46539</v>
      </c>
      <c r="J57" s="14" t="s">
        <v>279</v>
      </c>
    </row>
    <row r="58" customFormat="false" ht="15" hidden="false" customHeight="false" outlineLevel="0" collapsed="false">
      <c r="A58" s="13" t="s">
        <v>280</v>
      </c>
      <c r="B58" s="13" t="s">
        <v>15</v>
      </c>
      <c r="C58" s="14" t="s">
        <v>281</v>
      </c>
      <c r="D58" s="14" t="s">
        <v>282</v>
      </c>
      <c r="E58" s="14" t="s">
        <v>283</v>
      </c>
      <c r="F58" s="13" t="s">
        <v>5</v>
      </c>
      <c r="G58" s="15" t="n">
        <v>46136</v>
      </c>
      <c r="H58" s="13" t="s">
        <v>70</v>
      </c>
      <c r="I58" s="15" t="n">
        <v>46266</v>
      </c>
      <c r="J58" s="14" t="s">
        <v>284</v>
      </c>
    </row>
    <row r="59" customFormat="false" ht="23.85" hidden="false" customHeight="false" outlineLevel="0" collapsed="false">
      <c r="A59" s="13" t="s">
        <v>38</v>
      </c>
      <c r="B59" s="13" t="s">
        <v>15</v>
      </c>
      <c r="C59" s="14" t="s">
        <v>285</v>
      </c>
      <c r="D59" s="14" t="s">
        <v>286</v>
      </c>
      <c r="E59" s="14" t="s">
        <v>287</v>
      </c>
      <c r="F59" s="13" t="s">
        <v>7</v>
      </c>
      <c r="G59" s="15" t="n">
        <v>46136</v>
      </c>
      <c r="H59" s="13" t="s">
        <v>70</v>
      </c>
      <c r="I59" s="15" t="n">
        <v>46296</v>
      </c>
      <c r="J59" s="14" t="s">
        <v>288</v>
      </c>
    </row>
    <row r="60" customFormat="false" ht="23.85" hidden="false" customHeight="false" outlineLevel="0" collapsed="false">
      <c r="A60" s="13" t="s">
        <v>289</v>
      </c>
      <c r="B60" s="13" t="s">
        <v>15</v>
      </c>
      <c r="C60" s="14" t="s">
        <v>290</v>
      </c>
      <c r="D60" s="14" t="s">
        <v>291</v>
      </c>
      <c r="E60" s="14" t="s">
        <v>292</v>
      </c>
      <c r="F60" s="13" t="s">
        <v>5</v>
      </c>
      <c r="G60" s="15" t="n">
        <v>46136</v>
      </c>
      <c r="H60" s="13" t="s">
        <v>70</v>
      </c>
      <c r="I60" s="15" t="n">
        <v>46266</v>
      </c>
      <c r="J60" s="14" t="s">
        <v>284</v>
      </c>
    </row>
    <row r="61" customFormat="false" ht="23.85" hidden="false" customHeight="false" outlineLevel="0" collapsed="false">
      <c r="A61" s="13" t="s">
        <v>40</v>
      </c>
      <c r="B61" s="13" t="s">
        <v>15</v>
      </c>
      <c r="C61" s="14" t="s">
        <v>41</v>
      </c>
      <c r="D61" s="14" t="s">
        <v>293</v>
      </c>
      <c r="E61" s="14" t="s">
        <v>294</v>
      </c>
      <c r="F61" s="13" t="s">
        <v>7</v>
      </c>
      <c r="G61" s="15" t="n">
        <v>46136</v>
      </c>
      <c r="H61" s="13" t="s">
        <v>70</v>
      </c>
      <c r="I61" s="15" t="n">
        <v>46266</v>
      </c>
      <c r="J61" s="14" t="s">
        <v>295</v>
      </c>
    </row>
    <row r="62" customFormat="false" ht="15" hidden="false" customHeight="false" outlineLevel="0" collapsed="false">
      <c r="A62" s="13" t="s">
        <v>296</v>
      </c>
      <c r="B62" s="13" t="s">
        <v>15</v>
      </c>
      <c r="C62" s="14" t="s">
        <v>297</v>
      </c>
      <c r="D62" s="14" t="s">
        <v>298</v>
      </c>
      <c r="E62" s="14" t="s">
        <v>299</v>
      </c>
      <c r="F62" s="13" t="s">
        <v>5</v>
      </c>
      <c r="G62" s="15" t="n">
        <v>46136</v>
      </c>
      <c r="H62" s="13" t="s">
        <v>70</v>
      </c>
      <c r="I62" s="15" t="n">
        <v>46266</v>
      </c>
      <c r="J62" s="14" t="s">
        <v>284</v>
      </c>
    </row>
    <row r="63" customFormat="false" ht="23.85" hidden="false" customHeight="false" outlineLevel="0" collapsed="false">
      <c r="A63" s="13" t="s">
        <v>42</v>
      </c>
      <c r="B63" s="13" t="s">
        <v>15</v>
      </c>
      <c r="C63" s="14" t="s">
        <v>43</v>
      </c>
      <c r="D63" s="14" t="s">
        <v>286</v>
      </c>
      <c r="E63" s="14" t="s">
        <v>300</v>
      </c>
      <c r="F63" s="13" t="s">
        <v>7</v>
      </c>
      <c r="G63" s="15" t="n">
        <v>46136</v>
      </c>
      <c r="H63" s="13" t="s">
        <v>70</v>
      </c>
      <c r="I63" s="15" t="n">
        <v>46447</v>
      </c>
      <c r="J63" s="14" t="s">
        <v>301</v>
      </c>
    </row>
    <row r="64" customFormat="false" ht="15" hidden="false" customHeight="false" outlineLevel="0" collapsed="false">
      <c r="A64" s="13" t="s">
        <v>302</v>
      </c>
      <c r="B64" s="13" t="s">
        <v>15</v>
      </c>
      <c r="C64" s="14" t="s">
        <v>303</v>
      </c>
      <c r="D64" s="14" t="s">
        <v>304</v>
      </c>
      <c r="E64" s="14" t="s">
        <v>305</v>
      </c>
      <c r="F64" s="13" t="s">
        <v>5</v>
      </c>
      <c r="G64" s="15" t="n">
        <v>46136</v>
      </c>
      <c r="H64" s="13" t="s">
        <v>75</v>
      </c>
      <c r="I64" s="15" t="n">
        <v>46539</v>
      </c>
      <c r="J64" s="14"/>
    </row>
    <row r="65" customFormat="false" ht="15" hidden="false" customHeight="false" outlineLevel="0" collapsed="false">
      <c r="A65" s="13" t="s">
        <v>306</v>
      </c>
      <c r="B65" s="13" t="s">
        <v>15</v>
      </c>
      <c r="C65" s="14" t="s">
        <v>307</v>
      </c>
      <c r="D65" s="14" t="s">
        <v>308</v>
      </c>
      <c r="E65" s="14" t="s">
        <v>309</v>
      </c>
      <c r="F65" s="13" t="s">
        <v>5</v>
      </c>
      <c r="G65" s="15" t="n">
        <v>46136</v>
      </c>
      <c r="H65" s="13" t="s">
        <v>75</v>
      </c>
      <c r="I65" s="15" t="n">
        <v>46539</v>
      </c>
      <c r="J65" s="14"/>
    </row>
    <row r="66" customFormat="false" ht="15" hidden="false" customHeight="false" outlineLevel="0" collapsed="false">
      <c r="A66" s="13" t="s">
        <v>310</v>
      </c>
      <c r="B66" s="13" t="s">
        <v>15</v>
      </c>
      <c r="C66" s="14" t="s">
        <v>311</v>
      </c>
      <c r="D66" s="14" t="s">
        <v>312</v>
      </c>
      <c r="E66" s="14" t="s">
        <v>313</v>
      </c>
      <c r="F66" s="13" t="s">
        <v>5</v>
      </c>
      <c r="G66" s="15" t="n">
        <v>46136</v>
      </c>
      <c r="H66" s="13" t="s">
        <v>75</v>
      </c>
      <c r="I66" s="15" t="n">
        <v>46539</v>
      </c>
      <c r="J66" s="14"/>
    </row>
    <row r="67" customFormat="false" ht="15" hidden="false" customHeight="false" outlineLevel="0" collapsed="false">
      <c r="A67" s="13" t="s">
        <v>314</v>
      </c>
      <c r="B67" s="13" t="s">
        <v>16</v>
      </c>
      <c r="C67" s="14" t="s">
        <v>315</v>
      </c>
      <c r="D67" s="14" t="s">
        <v>316</v>
      </c>
      <c r="E67" s="14" t="s">
        <v>317</v>
      </c>
      <c r="F67" s="13" t="s">
        <v>5</v>
      </c>
      <c r="G67" s="15" t="n">
        <v>46136</v>
      </c>
      <c r="H67" s="13" t="s">
        <v>61</v>
      </c>
      <c r="I67" s="15" t="n">
        <v>46539</v>
      </c>
      <c r="J67" s="14"/>
    </row>
    <row r="68" customFormat="false" ht="23.85" hidden="false" customHeight="false" outlineLevel="0" collapsed="false">
      <c r="A68" s="13" t="s">
        <v>318</v>
      </c>
      <c r="B68" s="13" t="s">
        <v>16</v>
      </c>
      <c r="C68" s="14" t="s">
        <v>319</v>
      </c>
      <c r="D68" s="14" t="s">
        <v>320</v>
      </c>
      <c r="E68" s="14" t="s">
        <v>321</v>
      </c>
      <c r="F68" s="13" t="s">
        <v>5</v>
      </c>
      <c r="G68" s="15" t="n">
        <v>46136</v>
      </c>
      <c r="H68" s="13" t="s">
        <v>61</v>
      </c>
      <c r="I68" s="15" t="n">
        <v>46539</v>
      </c>
      <c r="J68" s="14"/>
    </row>
    <row r="69" customFormat="false" ht="23.85" hidden="false" customHeight="false" outlineLevel="0" collapsed="false">
      <c r="A69" s="13" t="s">
        <v>322</v>
      </c>
      <c r="B69" s="13" t="s">
        <v>16</v>
      </c>
      <c r="C69" s="14" t="s">
        <v>323</v>
      </c>
      <c r="D69" s="14" t="s">
        <v>324</v>
      </c>
      <c r="E69" s="14" t="s">
        <v>325</v>
      </c>
      <c r="F69" s="13" t="s">
        <v>5</v>
      </c>
      <c r="G69" s="15" t="n">
        <v>46136</v>
      </c>
      <c r="H69" s="13" t="s">
        <v>61</v>
      </c>
      <c r="I69" s="15" t="n">
        <v>46539</v>
      </c>
      <c r="J69" s="14"/>
    </row>
    <row r="70" customFormat="false" ht="15" hidden="false" customHeight="false" outlineLevel="0" collapsed="false">
      <c r="A70" s="13" t="s">
        <v>326</v>
      </c>
      <c r="B70" s="13" t="s">
        <v>16</v>
      </c>
      <c r="C70" s="14" t="s">
        <v>327</v>
      </c>
      <c r="D70" s="14" t="s">
        <v>328</v>
      </c>
      <c r="E70" s="14" t="s">
        <v>329</v>
      </c>
      <c r="F70" s="13" t="s">
        <v>5</v>
      </c>
      <c r="G70" s="15" t="n">
        <v>46136</v>
      </c>
      <c r="H70" s="13" t="s">
        <v>75</v>
      </c>
      <c r="I70" s="15" t="n">
        <v>46539</v>
      </c>
      <c r="J70" s="14"/>
    </row>
    <row r="71" customFormat="false" ht="23.85" hidden="false" customHeight="false" outlineLevel="0" collapsed="false">
      <c r="A71" s="13" t="s">
        <v>44</v>
      </c>
      <c r="B71" s="13" t="s">
        <v>16</v>
      </c>
      <c r="C71" s="14" t="s">
        <v>330</v>
      </c>
      <c r="D71" s="14" t="s">
        <v>331</v>
      </c>
      <c r="E71" s="14" t="s">
        <v>332</v>
      </c>
      <c r="F71" s="13" t="s">
        <v>7</v>
      </c>
      <c r="G71" s="15" t="n">
        <v>46136</v>
      </c>
      <c r="H71" s="13" t="s">
        <v>61</v>
      </c>
      <c r="I71" s="15" t="n">
        <v>46266</v>
      </c>
      <c r="J71" s="14" t="s">
        <v>333</v>
      </c>
    </row>
    <row r="72" customFormat="false" ht="15" hidden="false" customHeight="false" outlineLevel="0" collapsed="false">
      <c r="A72" s="13" t="s">
        <v>334</v>
      </c>
      <c r="B72" s="13" t="s">
        <v>14</v>
      </c>
      <c r="C72" s="14" t="s">
        <v>335</v>
      </c>
      <c r="D72" s="14" t="s">
        <v>336</v>
      </c>
      <c r="E72" s="14" t="s">
        <v>337</v>
      </c>
      <c r="F72" s="13" t="s">
        <v>5</v>
      </c>
      <c r="G72" s="15" t="n">
        <v>46136</v>
      </c>
      <c r="H72" s="13" t="s">
        <v>70</v>
      </c>
      <c r="I72" s="15" t="n">
        <v>46539</v>
      </c>
      <c r="J72" s="14"/>
    </row>
    <row r="73" customFormat="false" ht="23.85" hidden="false" customHeight="false" outlineLevel="0" collapsed="false">
      <c r="A73" s="13" t="s">
        <v>338</v>
      </c>
      <c r="B73" s="13" t="s">
        <v>14</v>
      </c>
      <c r="C73" s="14" t="s">
        <v>339</v>
      </c>
      <c r="D73" s="14" t="s">
        <v>340</v>
      </c>
      <c r="E73" s="14" t="s">
        <v>341</v>
      </c>
      <c r="F73" s="13" t="s">
        <v>5</v>
      </c>
      <c r="G73" s="15" t="n">
        <v>46136</v>
      </c>
      <c r="H73" s="13" t="s">
        <v>75</v>
      </c>
      <c r="I73" s="15" t="n">
        <v>46539</v>
      </c>
      <c r="J73" s="14"/>
    </row>
    <row r="74" customFormat="false" ht="15" hidden="false" customHeight="false" outlineLevel="0" collapsed="false">
      <c r="A74" s="13" t="s">
        <v>342</v>
      </c>
      <c r="B74" s="13" t="s">
        <v>14</v>
      </c>
      <c r="C74" s="14" t="s">
        <v>343</v>
      </c>
      <c r="D74" s="14" t="s">
        <v>344</v>
      </c>
      <c r="E74" s="14" t="s">
        <v>345</v>
      </c>
      <c r="F74" s="13" t="s">
        <v>5</v>
      </c>
      <c r="G74" s="15" t="n">
        <v>46136</v>
      </c>
      <c r="H74" s="13" t="s">
        <v>61</v>
      </c>
      <c r="I74" s="15" t="n">
        <v>46539</v>
      </c>
      <c r="J74" s="14"/>
    </row>
    <row r="75" customFormat="false" ht="23.85" hidden="false" customHeight="false" outlineLevel="0" collapsed="false">
      <c r="A75" s="13" t="s">
        <v>346</v>
      </c>
      <c r="B75" s="13" t="s">
        <v>14</v>
      </c>
      <c r="C75" s="14" t="s">
        <v>347</v>
      </c>
      <c r="D75" s="14" t="s">
        <v>348</v>
      </c>
      <c r="E75" s="14" t="s">
        <v>349</v>
      </c>
      <c r="F75" s="13" t="s">
        <v>5</v>
      </c>
      <c r="G75" s="15" t="n">
        <v>46136</v>
      </c>
      <c r="H75" s="13" t="s">
        <v>75</v>
      </c>
      <c r="I75" s="15" t="n">
        <v>46539</v>
      </c>
      <c r="J75" s="14"/>
    </row>
    <row r="76" customFormat="false" ht="23.85" hidden="false" customHeight="false" outlineLevel="0" collapsed="false">
      <c r="A76" s="13" t="s">
        <v>350</v>
      </c>
      <c r="B76" s="13" t="s">
        <v>9</v>
      </c>
      <c r="C76" s="14" t="s">
        <v>351</v>
      </c>
      <c r="D76" s="14" t="s">
        <v>352</v>
      </c>
      <c r="E76" s="14" t="s">
        <v>353</v>
      </c>
      <c r="F76" s="13" t="s">
        <v>5</v>
      </c>
      <c r="G76" s="15" t="n">
        <v>46136</v>
      </c>
      <c r="H76" s="13" t="s">
        <v>70</v>
      </c>
      <c r="I76" s="15" t="n">
        <v>46539</v>
      </c>
      <c r="J76" s="14" t="s">
        <v>354</v>
      </c>
    </row>
  </sheetData>
  <autoFilter ref="A4:J76"/>
  <mergeCells count="2">
    <mergeCell ref="A1:J1"/>
    <mergeCell ref="A2:J2"/>
  </mergeCells>
  <conditionalFormatting sqref="F5:F76">
    <cfRule type="cellIs" priority="2" operator="equal" aboveAverage="0" equalAverage="0" bottom="0" percent="0" rank="0" text="" dxfId="9">
      <formula>"Fully Compliant"</formula>
    </cfRule>
    <cfRule type="cellIs" priority="3" operator="equal" aboveAverage="0" equalAverage="0" bottom="0" percent="0" rank="0" text="" dxfId="10">
      <formula>"Substantially Compliant"</formula>
    </cfRule>
    <cfRule type="cellIs" priority="4" operator="equal" aboveAverage="0" equalAverage="0" bottom="0" percent="0" rank="0" text="" dxfId="11">
      <formula>"Partially Compliant"</formula>
    </cfRule>
    <cfRule type="cellIs" priority="5" operator="equal" aboveAverage="0" equalAverage="0" bottom="0" percent="0" rank="0" text="" dxfId="12">
      <formula>"Non-Compliant"</formula>
    </cfRule>
    <cfRule type="cellIs" priority="6" operator="equal" aboveAverage="0" equalAverage="0" bottom="0" percent="0" rank="0" text="" dxfId="13">
      <formula>"Monitoring"</formula>
    </cfRule>
    <cfRule type="cellIs" priority="7" operator="equal" aboveAverage="0" equalAverage="0" bottom="0" percent="0" rank="0" text="" dxfId="14">
      <formula>"Not Applicable"</formula>
    </cfRule>
  </conditionalFormatting>
  <dataValidations count="1">
    <dataValidation allowBlank="true" error="Pick from the list" errorStyle="stop" errorTitle="Invalid status" operator="between" showDropDown="false" showErrorMessage="false" showInputMessage="false" sqref="F5:F76" type="list">
      <formula1>"Fully Compliant,Substantially Compliant,Partially Compliant,Non-Compliant,Monitoring,Not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2026-04-24T15:47:08Z</dcterms:created>
  <dc:creator>openpyxl</dc:creator>
  <dc:description/>
  <dc:language>en-US</dc:language>
  <cp:lastModifiedBy/>
  <dcterms:modified xsi:type="dcterms:W3CDTF">2026-04-24T15:47:08Z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