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Gap Closure" sheetId="2" state="visible" r:id="rId4"/>
  </sheets>
  <definedNames>
    <definedName function="false" hidden="true" localSheetId="1" name="_xlnm._FilterDatabase" vbProcedure="false">'Gap Closure'!$A$4:$J$27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<sst xmlns="http://schemas.openxmlformats.org/spreadsheetml/2006/main" count="187" uniqueCount="92">
  <si>
    <t xml:space="preserve">B2 Gap Closure — Summary</t>
  </si>
  <si>
    <t xml:space="preserve">As at 24 April 2026</t>
  </si>
  <si>
    <t xml:space="preserve">Priority</t>
  </si>
  <si>
    <t xml:space="preserve">Items</t>
  </si>
  <si>
    <t xml:space="preserve">Closed</t>
  </si>
  <si>
    <t xml:space="preserve">Est. hrs</t>
  </si>
  <si>
    <t xml:space="preserve">P1</t>
  </si>
  <si>
    <t xml:space="preserve">P2</t>
  </si>
  <si>
    <t xml:space="preserve">P3</t>
  </si>
  <si>
    <t xml:space="preserve">By owner</t>
  </si>
  <si>
    <t xml:space="preserve">Aaron Mason</t>
  </si>
  <si>
    <t xml:space="preserve">Jason May</t>
  </si>
  <si>
    <t xml:space="preserve">Leanne Mason</t>
  </si>
  <si>
    <t xml:space="preserve">Sean Ashton</t>
  </si>
  <si>
    <t xml:space="preserve">AMWS — Achilles B2 Gap Closure Tracker</t>
  </si>
  <si>
    <t xml:space="preserve">As at 24 April 2026 · Audit expected June 2026 · 23 items</t>
  </si>
  <si>
    <t xml:space="preserve">#</t>
  </si>
  <si>
    <t xml:space="preserve">Gap</t>
  </si>
  <si>
    <t xml:space="preserve">B2 ref</t>
  </si>
  <si>
    <t xml:space="preserve">Owner</t>
  </si>
  <si>
    <t xml:space="preserve">Target</t>
  </si>
  <si>
    <t xml:space="preserve">Closure action</t>
  </si>
  <si>
    <t xml:space="preserve">Status</t>
  </si>
  <si>
    <t xml:space="preserve">Notes</t>
  </si>
  <si>
    <t xml:space="preserve">32 Supplier Annual Reviews (SARs) all overdue (Sept 2025)</t>
  </si>
  <si>
    <t xml:space="preserve">1.12.2</t>
  </si>
  <si>
    <t xml:space="preserve">31/05/2026</t>
  </si>
  <si>
    <t xml:space="preserve">Bulk email template; chase 32 suppliers; capture responses in SAR docs on IMS. Single biggest audit risk.</t>
  </si>
  <si>
    <t xml:space="preserve">Not started</t>
  </si>
  <si>
    <t xml:space="preserve">BCP test / review records</t>
  </si>
  <si>
    <t xml:space="preserve">1.3.1</t>
  </si>
  <si>
    <t xml:space="preserve">Short desktop exercise with Aaron + Leanne. Document scenario, response actions, issues identified, action register.</t>
  </si>
  <si>
    <t xml:space="preserve">Senior management safety tours / inspections</t>
  </si>
  <si>
    <t xml:space="preserve">1.7.3</t>
  </si>
  <si>
    <t xml:space="preserve">15/05/2026</t>
  </si>
  <si>
    <t xml:space="preserve">One-page director site-tour template. One completed tour before audit; quarterly recurring thereafter.</t>
  </si>
  <si>
    <t xml:space="preserve">Toolbox talk programme + records</t>
  </si>
  <si>
    <t xml:space="preserve">1.7.6</t>
  </si>
  <si>
    <t xml:space="preserve">Monthly TBT schedule. 3 topics before audit (excavation, HAVS, benzene/fuels). Attendance records.</t>
  </si>
  <si>
    <t xml:space="preserve">Carbon footprint recording</t>
  </si>
  <si>
    <t xml:space="preserve">1.11.1</t>
  </si>
  <si>
    <t xml:space="preserve">Scope 1 &amp; 2 baseline statement from 2025 fuel + electricity bills. First-cut baseline with caveats sufficient.</t>
  </si>
  <si>
    <t xml:space="preserve">3 expired statutory training certificates</t>
  </si>
  <si>
    <t xml:space="preserve">1.5.3</t>
  </si>
  <si>
    <t xml:space="preserve">Book replacement courses — Jason FM, Leanne FM + EFAW. Check Aaron's Fire Marshal cert (not on file).</t>
  </si>
  <si>
    <t xml:space="preserve">IT Security Policy</t>
  </si>
  <si>
    <t xml:space="preserve">1.2.3</t>
  </si>
  <si>
    <t xml:space="preserve">Standalone policy aligned to ISO 27001 Annex A — access control, data classification, backup/recovery, incident response, passwords, third-party IT.</t>
  </si>
  <si>
    <t xml:space="preserve">Right-to-Work procedure</t>
  </si>
  <si>
    <t xml:space="preserve">1.4.3</t>
  </si>
  <si>
    <t xml:space="preserve">Short procedure: pre-employment checks, documents accepted, retention, share-code verification, refresh cycle.</t>
  </si>
  <si>
    <t xml:space="preserve">Permit to Work template (generic)</t>
  </si>
  <si>
    <t xml:space="preserve">Generic PTW template — excavation, hot work, confined space. Cross-reference MS 2.9, MS 2.24, MS 3.3.</t>
  </si>
  <si>
    <t xml:space="preserve">Signed PPE register</t>
  </si>
  <si>
    <t xml:space="preserve">1.7.7</t>
  </si>
  <si>
    <t xml:space="preserve">Consolidate HS_FM_11 issue forms into a single signed Excel register per person per item.</t>
  </si>
  <si>
    <t xml:space="preserve">Fatigue Risk Assessment</t>
  </si>
  <si>
    <t xml:space="preserve">1.6.1</t>
  </si>
  <si>
    <t xml:space="preserve">RA_HO_18 — drivers' hours, overnight sites, callouts, HAVS long-day interactions.</t>
  </si>
  <si>
    <t xml:space="preserve">Mental Health policy</t>
  </si>
  <si>
    <t xml:space="preserve">1.8.1</t>
  </si>
  <si>
    <t xml:space="preserve">Short standalone policy referencing existing MHFA cover and EAP decision. Complements POL_HSQE_26 Welfare.</t>
  </si>
  <si>
    <t xml:space="preserve">Employee Assistance Programme (EAP)</t>
  </si>
  <si>
    <t xml:space="preserve">Commercial decision — enrol (Health Assured / Vitality — £5-£15 pp/mo) OR document rationale for not having one.</t>
  </si>
  <si>
    <t xml:space="preserve">Sustainability report + explicit targets</t>
  </si>
  <si>
    <t xml:space="preserve">1-page 2025 sustainability note. Elevate 2-3 env KPIs from APP_11 as explicit objectives.</t>
  </si>
  <si>
    <t xml:space="preserve">Recycling initiatives write-up</t>
  </si>
  <si>
    <t xml:space="preserve">1.10.4</t>
  </si>
  <si>
    <t xml:space="preserve">1-page summary: skip segregation, scrap metal, e-waste, packaging, toner/battery recycling.</t>
  </si>
  <si>
    <t xml:space="preserve">FORS membership</t>
  </si>
  <si>
    <t xml:space="preserve">1.1.4</t>
  </si>
  <si>
    <t xml:space="preserve">—</t>
  </si>
  <si>
    <t xml:space="preserve">Not held. Monitoring DVSA Earned Recognition (APP_10 L52a + APP_05 R-21). Disclose.</t>
  </si>
  <si>
    <t xml:space="preserve">Quality plan / ITP</t>
  </si>
  <si>
    <t xml:space="preserve">1.2.2</t>
  </si>
  <si>
    <t xml:space="preserve">Not used standalone — embedded in MS + RAMS. Disclose. Consider ITP template post-audit.</t>
  </si>
  <si>
    <t xml:space="preserve">ISO 27001 certification</t>
  </si>
  <si>
    <t xml:space="preserve">Not held. IT security via new policy + external IT support. Forward look in APP_05 O-02.</t>
  </si>
  <si>
    <t xml:space="preserve">Design Risk Assessment</t>
  </si>
  <si>
    <t xml:space="preserve">1.7.4</t>
  </si>
  <si>
    <t xml:space="preserve">AMWS does not design. ISO 9001:2015 Clause 8.3 formally excluded (MAN_01 s2.2). Cite exclusion.</t>
  </si>
  <si>
    <t xml:space="preserve">CFSI (nuclear only)</t>
  </si>
  <si>
    <t xml:space="preserve">1.13.1</t>
  </si>
  <si>
    <t xml:space="preserve">AMWS does not work in nuclear sector. N/A.</t>
  </si>
  <si>
    <t xml:space="preserve">SIA security licences</t>
  </si>
  <si>
    <t xml:space="preserve">1.9.1</t>
  </si>
  <si>
    <t xml:space="preserve">No security personnel. N/A.</t>
  </si>
  <si>
    <t xml:space="preserve">Site security arrangements</t>
  </si>
  <si>
    <t xml:space="preserve">Work is temporary / public-highway based; short paragraph documenting considered position.</t>
  </si>
  <si>
    <t xml:space="preserve">FSC certificates for timber</t>
  </si>
  <si>
    <t xml:space="preserve">1.13.2</t>
  </si>
  <si>
    <t xml:space="preserve">Request FSC certs from Jewson and other timber suppliers for supplier file.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</si>
</sst>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E3A5F"/>
      <name val="Arial"/>
      <family val="0"/>
      <charset val="1"/>
    </font>
    <font>
      <i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B71C1C"/>
      <name val="Arial"/>
      <family val="0"/>
      <charset val="1"/>
    </font>
    <font>
      <b val="true"/>
      <sz val="11"/>
      <color rgb="FFE65100"/>
      <name val="Arial"/>
      <family val="0"/>
      <charset val="1"/>
    </font>
    <font>
      <b val="true"/>
      <sz val="11"/>
      <color rgb="FF0277BD"/>
      <name val="Arial"/>
      <family val="0"/>
      <charset val="1"/>
    </font>
    <font>
      <b val="true"/>
      <sz val="12"/>
      <color rgb="FF1E3A5F"/>
      <name val="Arial"/>
      <family val="0"/>
      <charset val="1"/>
    </font>
    <font>
      <sz val="11"/>
      <name val="Arial"/>
      <family val="0"/>
      <charset val="1"/>
    </font>
    <font>
      <b val="true"/>
      <sz val="16"/>
      <color rgb="FF1E3A5F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333399"/>
      </patternFill>
    </fill>
    <fill>
      <patternFill patternType="solid">
        <fgColor rgb="FFFFCDD2"/>
        <bgColor rgb="FFFFE0B2"/>
      </patternFill>
    </fill>
    <fill>
      <patternFill patternType="solid">
        <fgColor rgb="FFFFE0B2"/>
        <bgColor rgb="FFFFCDD2"/>
      </patternFill>
    </fill>
    <fill>
      <patternFill patternType="solid">
        <fgColor rgb="FFE1F5FE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1E3A5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1F5FE"/>
          <bgColor rgb="FF000000"/>
        </patternFill>
      </fill>
    </dxf>
    <dxf>
      <fill>
        <patternFill patternType="solid">
          <fgColor rgb="FFFFCDD2"/>
          <bgColor rgb="FF000000"/>
        </patternFill>
      </fill>
    </dxf>
    <dxf>
      <fill>
        <patternFill patternType="solid">
          <fgColor rgb="FFFFE0B2"/>
          <bgColor rgb="FF000000"/>
        </patternFill>
      </fill>
    </dxf>
    <dxf>
      <fill>
        <patternFill patternType="solid">
          <fgColor rgb="FF0277BD"/>
          <bgColor rgb="FF000000"/>
        </patternFill>
      </fill>
    </dxf>
    <dxf>
      <fill>
        <patternFill patternType="solid">
          <fgColor rgb="FFB71C1C"/>
          <bgColor rgb="FF000000"/>
        </patternFill>
      </fill>
    </dxf>
    <dxf>
      <fill>
        <patternFill patternType="solid">
          <fgColor rgb="FFE65100"/>
          <bgColor rgb="FF000000"/>
        </patternFill>
      </fill>
    </dxf>
    <dxf>
      <fill>
        <patternFill patternType="solid">
          <fgColor rgb="FFEEEEEE"/>
          <bgColor rgb="FF000000"/>
        </patternFill>
      </fill>
    </dxf>
    <dxf>
      <fill>
        <patternFill patternType="solid">
          <fgColor rgb="FF616161"/>
          <bgColor rgb="FF000000"/>
        </patternFill>
      </fill>
    </dxf>
    <dxf>
      <font>
        <name val="Arial"/>
        <charset val="1"/>
        <family val="0"/>
        <b val="1"/>
        <color rgb="FFB71C1C"/>
        <sz val="10"/>
      </font>
      <fill>
        <patternFill>
          <bgColor rgb="FFFFCDD2"/>
        </patternFill>
      </fill>
    </dxf>
    <dxf>
      <font>
        <name val="Arial"/>
        <charset val="1"/>
        <family val="0"/>
        <b val="1"/>
        <color rgb="FFE65100"/>
        <sz val="10"/>
      </font>
      <fill>
        <patternFill>
          <bgColor rgb="FFFFE0B2"/>
        </patternFill>
      </fill>
    </dxf>
    <dxf>
      <font>
        <name val="Arial"/>
        <charset val="1"/>
        <family val="0"/>
        <color rgb="FF0277BD"/>
        <sz val="10"/>
      </font>
      <fill>
        <patternFill>
          <bgColor rgb="FFE1F5FE"/>
        </patternFill>
      </fill>
    </dxf>
    <dxf>
      <font>
        <name val="Arial"/>
        <charset val="1"/>
        <family val="0"/>
        <color rgb="FF616161"/>
        <sz val="10"/>
      </font>
      <fill>
        <patternFill>
          <bgColor rgb="FFEEEEEE"/>
        </patternFill>
      </fill>
    </dxf>
    <dxf>
      <font>
        <name val="Arial"/>
        <charset val="1"/>
        <family val="0"/>
        <b val="1"/>
        <color rgb="FFF57F17"/>
        <sz val="10"/>
      </font>
      <fill>
        <patternFill>
          <bgColor rgb="FFFFF9C4"/>
        </patternFill>
      </fill>
    </dxf>
    <dxf>
      <font>
        <name val="Arial"/>
        <charset val="1"/>
        <family val="0"/>
        <b val="1"/>
        <color rgb="FF1B5E20"/>
        <sz val="10"/>
      </font>
      <fill>
        <patternFill>
          <bgColor rgb="FFC8E6C9"/>
        </patternFill>
      </fill>
    </dxf>
    <dxf>
      <font>
        <name val="Arial"/>
        <charset val="1"/>
        <family val="0"/>
        <b val="1"/>
        <color rgb="FF0277BD"/>
        <sz val="10"/>
      </font>
      <fill>
        <patternFill>
          <bgColor rgb="FFE1F5F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FFCDD2"/>
      <rgbColor rgb="FF808080"/>
      <rgbColor rgb="FF9999FF"/>
      <rgbColor rgb="FF993366"/>
      <rgbColor rgb="FFFFF9C4"/>
      <rgbColor rgb="FFE1F5FE"/>
      <rgbColor rgb="FF660066"/>
      <rgbColor rgb="FFFF8080"/>
      <rgbColor rgb="FF0277BD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8E6C9"/>
      <rgbColor rgb="FFFFFF99"/>
      <rgbColor rgb="FF99CCFF"/>
      <rgbColor rgb="FFFF99CC"/>
      <rgbColor rgb="FFCC99FF"/>
      <rgbColor rgb="FFFFE0B2"/>
      <rgbColor rgb="FF3366FF"/>
      <rgbColor rgb="FF33CCCC"/>
      <rgbColor rgb="FF99CC00"/>
      <rgbColor rgb="FFFFCC00"/>
      <rgbColor rgb="FFF57F17"/>
      <rgbColor rgb="FFE65100"/>
      <rgbColor rgb="FF616161"/>
      <rgbColor rgb="FF969696"/>
      <rgbColor rgb="FF1E3A5F"/>
      <rgbColor rgb="FF339966"/>
      <rgbColor rgb="FF003300"/>
      <rgbColor rgb="FF333300"/>
      <rgbColor rgb="FFB71C1C"/>
      <rgbColor rgb="FF993366"/>
      <rgbColor rgb="FF33339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0"/>
  </cols>
  <sheetData>
    <row r="1" customFormat="false" ht="22.0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</row>
    <row r="5" customFormat="false" ht="15" hidden="false" customHeight="false" outlineLevel="0" collapsed="false">
      <c r="A5" s="4" t="s">
        <v>6</v>
      </c>
      <c r="B5" s="0" t="n">
        <f aca="false">COUNTIF('Gap Closure'!B:B,A5)</f>
        <v>6</v>
      </c>
      <c r="C5" s="0" t="n">
        <f aca="false">COUNTIFS('Gap Closure'!B:B,A5,'Gap Closure'!I:I,"Closed")</f>
        <v>0</v>
      </c>
      <c r="D5" s="0" t="n">
        <f aca="false">SUMIF('Gap Closure'!B:B,A5,'Gap Closure'!G:G)</f>
        <v>43</v>
      </c>
    </row>
    <row r="6" customFormat="false" ht="15" hidden="false" customHeight="false" outlineLevel="0" collapsed="false">
      <c r="A6" s="5" t="s">
        <v>7</v>
      </c>
      <c r="B6" s="0" t="n">
        <f aca="false">COUNTIF('Gap Closure'!B:B,A6)</f>
        <v>9</v>
      </c>
      <c r="C6" s="0" t="n">
        <f aca="false">COUNTIFS('Gap Closure'!B:B,A6,'Gap Closure'!I:I,"Closed")</f>
        <v>0</v>
      </c>
      <c r="D6" s="0" t="n">
        <f aca="false">SUMIF('Gap Closure'!B:B,A6,'Gap Closure'!G:G)</f>
        <v>18.5</v>
      </c>
    </row>
    <row r="7" customFormat="false" ht="15" hidden="false" customHeight="false" outlineLevel="0" collapsed="false">
      <c r="A7" s="6" t="s">
        <v>8</v>
      </c>
      <c r="B7" s="0" t="n">
        <f aca="false">COUNTIF('Gap Closure'!B:B,A7)</f>
        <v>8</v>
      </c>
      <c r="C7" s="0" t="n">
        <f aca="false">COUNTIFS('Gap Closure'!B:B,A7,'Gap Closure'!I:I,"Closed")</f>
        <v>0</v>
      </c>
      <c r="D7" s="0" t="n">
        <f aca="false">SUMIF('Gap Closure'!B:B,A7,'Gap Closure'!G:G)</f>
        <v>1</v>
      </c>
    </row>
    <row r="9" customFormat="false" ht="15" hidden="false" customHeight="false" outlineLevel="0" collapsed="false">
      <c r="A9" s="7" t="s">
        <v>9</v>
      </c>
    </row>
    <row r="11" customFormat="false" ht="15" hidden="false" customHeight="false" outlineLevel="0" collapsed="false">
      <c r="A11" s="8" t="s">
        <v>10</v>
      </c>
      <c r="B11" s="0" t="n">
        <f aca="false">COUNTIF('Gap Closure'!E:E,A11)</f>
        <v>7</v>
      </c>
      <c r="D11" s="0" t="n">
        <f aca="false">SUMIF('Gap Closure'!E:E,A11,'Gap Closure'!G:G)</f>
        <v>5</v>
      </c>
    </row>
    <row r="12" customFormat="false" ht="15" hidden="false" customHeight="false" outlineLevel="0" collapsed="false">
      <c r="A12" s="8" t="s">
        <v>11</v>
      </c>
      <c r="B12" s="0" t="n">
        <f aca="false">COUNTIF('Gap Closure'!E:E,A12)</f>
        <v>2</v>
      </c>
      <c r="D12" s="0" t="n">
        <f aca="false">SUMIF('Gap Closure'!E:E,A12,'Gap Closure'!G:G)</f>
        <v>3.5</v>
      </c>
    </row>
    <row r="13" customFormat="false" ht="15" hidden="false" customHeight="false" outlineLevel="0" collapsed="false">
      <c r="A13" s="8" t="s">
        <v>12</v>
      </c>
      <c r="B13" s="0" t="n">
        <f aca="false">COUNTIF('Gap Closure'!E:E,A13)</f>
        <v>5</v>
      </c>
      <c r="D13" s="0" t="n">
        <f aca="false">SUMIF('Gap Closure'!E:E,A13,'Gap Closure'!G:G)</f>
        <v>35</v>
      </c>
    </row>
    <row r="14" customFormat="false" ht="15" hidden="false" customHeight="false" outlineLevel="0" collapsed="false">
      <c r="A14" s="8" t="s">
        <v>13</v>
      </c>
      <c r="B14" s="0" t="n">
        <f aca="false">COUNTIF('Gap Closure'!E:E,A14)</f>
        <v>9</v>
      </c>
      <c r="D14" s="0" t="n">
        <f aca="false">SUMIF('Gap Closure'!E:E,A14,'Gap Closure'!G:G)</f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8"/>
    <col collapsed="false" customWidth="true" hidden="false" outlineLevel="0" max="3" min="3" style="0" width="42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13"/>
    <col collapsed="false" customWidth="true" hidden="false" outlineLevel="0" max="7" min="7" style="0" width="8"/>
    <col collapsed="false" customWidth="true" hidden="false" outlineLevel="0" max="8" min="8" style="0" width="56"/>
    <col collapsed="false" customWidth="true" hidden="false" outlineLevel="0" max="9" min="9" style="0" width="13"/>
    <col collapsed="false" customWidth="true" hidden="false" outlineLevel="0" max="10" min="10" style="0" width="22"/>
  </cols>
  <sheetData>
    <row r="1" customFormat="false" ht="19.7" hidden="false" customHeight="false" outlineLevel="0" collapsed="false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customFormat="false" ht="15" hidden="false" customHeight="false" outlineLevel="0" collapsed="false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</row>
    <row r="4" customFormat="false" ht="27.75" hidden="false" customHeight="true" outlineLevel="0" collapsed="false">
      <c r="A4" s="11" t="s">
        <v>16</v>
      </c>
      <c r="B4" s="11" t="s">
        <v>2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5</v>
      </c>
      <c r="H4" s="11" t="s">
        <v>21</v>
      </c>
      <c r="I4" s="11" t="s">
        <v>22</v>
      </c>
      <c r="J4" s="11" t="s">
        <v>23</v>
      </c>
    </row>
    <row r="5" customFormat="false" ht="23.85" hidden="false" customHeight="false" outlineLevel="0" collapsed="false">
      <c r="A5" s="12" t="n">
        <v>1</v>
      </c>
      <c r="B5" s="12" t="s">
        <v>6</v>
      </c>
      <c r="C5" s="13" t="s">
        <v>24</v>
      </c>
      <c r="D5" s="12" t="s">
        <v>25</v>
      </c>
      <c r="E5" s="12" t="s">
        <v>12</v>
      </c>
      <c r="F5" s="12" t="s">
        <v>26</v>
      </c>
      <c r="G5" s="12" t="n">
        <v>32</v>
      </c>
      <c r="H5" s="13" t="s">
        <v>27</v>
      </c>
      <c r="I5" s="12" t="s">
        <v>28</v>
      </c>
      <c r="J5" s="13"/>
    </row>
    <row r="6" customFormat="false" ht="23.85" hidden="false" customHeight="false" outlineLevel="0" collapsed="false">
      <c r="A6" s="12" t="n">
        <v>2</v>
      </c>
      <c r="B6" s="12" t="s">
        <v>6</v>
      </c>
      <c r="C6" s="13" t="s">
        <v>29</v>
      </c>
      <c r="D6" s="12" t="s">
        <v>30</v>
      </c>
      <c r="E6" s="12" t="s">
        <v>13</v>
      </c>
      <c r="F6" s="12" t="s">
        <v>26</v>
      </c>
      <c r="G6" s="12" t="n">
        <v>2</v>
      </c>
      <c r="H6" s="13" t="s">
        <v>31</v>
      </c>
      <c r="I6" s="12" t="s">
        <v>28</v>
      </c>
      <c r="J6" s="13"/>
    </row>
    <row r="7" customFormat="false" ht="23.85" hidden="false" customHeight="false" outlineLevel="0" collapsed="false">
      <c r="A7" s="12" t="n">
        <v>3</v>
      </c>
      <c r="B7" s="12" t="s">
        <v>6</v>
      </c>
      <c r="C7" s="13" t="s">
        <v>32</v>
      </c>
      <c r="D7" s="12" t="s">
        <v>33</v>
      </c>
      <c r="E7" s="12" t="s">
        <v>10</v>
      </c>
      <c r="F7" s="12" t="s">
        <v>34</v>
      </c>
      <c r="G7" s="12" t="n">
        <v>1</v>
      </c>
      <c r="H7" s="13" t="s">
        <v>35</v>
      </c>
      <c r="I7" s="12" t="s">
        <v>28</v>
      </c>
      <c r="J7" s="13"/>
    </row>
    <row r="8" customFormat="false" ht="23.85" hidden="false" customHeight="false" outlineLevel="0" collapsed="false">
      <c r="A8" s="12" t="n">
        <v>4</v>
      </c>
      <c r="B8" s="12" t="s">
        <v>6</v>
      </c>
      <c r="C8" s="13" t="s">
        <v>36</v>
      </c>
      <c r="D8" s="12" t="s">
        <v>37</v>
      </c>
      <c r="E8" s="12" t="s">
        <v>11</v>
      </c>
      <c r="F8" s="12" t="s">
        <v>26</v>
      </c>
      <c r="G8" s="12" t="n">
        <v>3</v>
      </c>
      <c r="H8" s="13" t="s">
        <v>38</v>
      </c>
      <c r="I8" s="12" t="s">
        <v>28</v>
      </c>
      <c r="J8" s="13"/>
    </row>
    <row r="9" customFormat="false" ht="23.85" hidden="false" customHeight="false" outlineLevel="0" collapsed="false">
      <c r="A9" s="12" t="n">
        <v>5</v>
      </c>
      <c r="B9" s="12" t="s">
        <v>6</v>
      </c>
      <c r="C9" s="13" t="s">
        <v>39</v>
      </c>
      <c r="D9" s="12" t="s">
        <v>40</v>
      </c>
      <c r="E9" s="12" t="s">
        <v>13</v>
      </c>
      <c r="F9" s="12" t="s">
        <v>26</v>
      </c>
      <c r="G9" s="12" t="n">
        <v>5</v>
      </c>
      <c r="H9" s="13" t="s">
        <v>41</v>
      </c>
      <c r="I9" s="12" t="s">
        <v>28</v>
      </c>
      <c r="J9" s="13"/>
    </row>
    <row r="10" customFormat="false" ht="23.85" hidden="false" customHeight="false" outlineLevel="0" collapsed="false">
      <c r="A10" s="12" t="n">
        <v>6</v>
      </c>
      <c r="B10" s="12" t="s">
        <v>6</v>
      </c>
      <c r="C10" s="13" t="s">
        <v>42</v>
      </c>
      <c r="D10" s="12" t="s">
        <v>43</v>
      </c>
      <c r="E10" s="12" t="s">
        <v>12</v>
      </c>
      <c r="F10" s="12" t="s">
        <v>26</v>
      </c>
      <c r="G10" s="12" t="n">
        <v>0</v>
      </c>
      <c r="H10" s="13" t="s">
        <v>44</v>
      </c>
      <c r="I10" s="12" t="s">
        <v>28</v>
      </c>
      <c r="J10" s="13"/>
    </row>
    <row r="11" customFormat="false" ht="35.05" hidden="false" customHeight="false" outlineLevel="0" collapsed="false">
      <c r="A11" s="12" t="n">
        <v>7</v>
      </c>
      <c r="B11" s="12" t="s">
        <v>7</v>
      </c>
      <c r="C11" s="13" t="s">
        <v>45</v>
      </c>
      <c r="D11" s="12" t="s">
        <v>46</v>
      </c>
      <c r="E11" s="12" t="s">
        <v>13</v>
      </c>
      <c r="F11" s="12" t="s">
        <v>26</v>
      </c>
      <c r="G11" s="12" t="n">
        <v>6</v>
      </c>
      <c r="H11" s="13" t="s">
        <v>47</v>
      </c>
      <c r="I11" s="12" t="s">
        <v>28</v>
      </c>
      <c r="J11" s="13"/>
    </row>
    <row r="12" customFormat="false" ht="23.85" hidden="false" customHeight="false" outlineLevel="0" collapsed="false">
      <c r="A12" s="12" t="n">
        <v>8</v>
      </c>
      <c r="B12" s="12" t="s">
        <v>7</v>
      </c>
      <c r="C12" s="13" t="s">
        <v>48</v>
      </c>
      <c r="D12" s="12" t="s">
        <v>49</v>
      </c>
      <c r="E12" s="12" t="s">
        <v>12</v>
      </c>
      <c r="F12" s="12" t="s">
        <v>34</v>
      </c>
      <c r="G12" s="12" t="n">
        <v>1.5</v>
      </c>
      <c r="H12" s="13" t="s">
        <v>50</v>
      </c>
      <c r="I12" s="12" t="s">
        <v>28</v>
      </c>
      <c r="J12" s="13"/>
    </row>
    <row r="13" customFormat="false" ht="23.85" hidden="false" customHeight="false" outlineLevel="0" collapsed="false">
      <c r="A13" s="12" t="n">
        <v>9</v>
      </c>
      <c r="B13" s="12" t="s">
        <v>7</v>
      </c>
      <c r="C13" s="13" t="s">
        <v>51</v>
      </c>
      <c r="D13" s="12" t="s">
        <v>37</v>
      </c>
      <c r="E13" s="12" t="s">
        <v>13</v>
      </c>
      <c r="F13" s="12" t="s">
        <v>26</v>
      </c>
      <c r="G13" s="12" t="n">
        <v>2</v>
      </c>
      <c r="H13" s="13" t="s">
        <v>52</v>
      </c>
      <c r="I13" s="12" t="s">
        <v>28</v>
      </c>
      <c r="J13" s="13"/>
    </row>
    <row r="14" customFormat="false" ht="23.85" hidden="false" customHeight="false" outlineLevel="0" collapsed="false">
      <c r="A14" s="12" t="n">
        <v>10</v>
      </c>
      <c r="B14" s="12" t="s">
        <v>7</v>
      </c>
      <c r="C14" s="13" t="s">
        <v>53</v>
      </c>
      <c r="D14" s="12" t="s">
        <v>54</v>
      </c>
      <c r="E14" s="12" t="s">
        <v>12</v>
      </c>
      <c r="F14" s="12" t="s">
        <v>34</v>
      </c>
      <c r="G14" s="12" t="n">
        <v>1</v>
      </c>
      <c r="H14" s="13" t="s">
        <v>55</v>
      </c>
      <c r="I14" s="12" t="s">
        <v>28</v>
      </c>
      <c r="J14" s="13"/>
    </row>
    <row r="15" customFormat="false" ht="23.85" hidden="false" customHeight="false" outlineLevel="0" collapsed="false">
      <c r="A15" s="12" t="n">
        <v>11</v>
      </c>
      <c r="B15" s="12" t="s">
        <v>7</v>
      </c>
      <c r="C15" s="13" t="s">
        <v>56</v>
      </c>
      <c r="D15" s="12" t="s">
        <v>57</v>
      </c>
      <c r="E15" s="12" t="s">
        <v>13</v>
      </c>
      <c r="F15" s="12" t="s">
        <v>34</v>
      </c>
      <c r="G15" s="12" t="n">
        <v>2</v>
      </c>
      <c r="H15" s="13" t="s">
        <v>58</v>
      </c>
      <c r="I15" s="12" t="s">
        <v>28</v>
      </c>
      <c r="J15" s="13"/>
    </row>
    <row r="16" customFormat="false" ht="23.85" hidden="false" customHeight="false" outlineLevel="0" collapsed="false">
      <c r="A16" s="12" t="n">
        <v>12</v>
      </c>
      <c r="B16" s="12" t="s">
        <v>7</v>
      </c>
      <c r="C16" s="13" t="s">
        <v>59</v>
      </c>
      <c r="D16" s="12" t="s">
        <v>60</v>
      </c>
      <c r="E16" s="12" t="s">
        <v>13</v>
      </c>
      <c r="F16" s="12" t="s">
        <v>26</v>
      </c>
      <c r="G16" s="12" t="n">
        <v>2</v>
      </c>
      <c r="H16" s="13" t="s">
        <v>61</v>
      </c>
      <c r="I16" s="12" t="s">
        <v>28</v>
      </c>
      <c r="J16" s="13"/>
    </row>
    <row r="17" customFormat="false" ht="23.85" hidden="false" customHeight="false" outlineLevel="0" collapsed="false">
      <c r="A17" s="12" t="n">
        <v>13</v>
      </c>
      <c r="B17" s="12" t="s">
        <v>7</v>
      </c>
      <c r="C17" s="13" t="s">
        <v>62</v>
      </c>
      <c r="D17" s="12" t="s">
        <v>60</v>
      </c>
      <c r="E17" s="12" t="s">
        <v>10</v>
      </c>
      <c r="F17" s="12" t="s">
        <v>34</v>
      </c>
      <c r="G17" s="12" t="n">
        <v>1</v>
      </c>
      <c r="H17" s="13" t="s">
        <v>63</v>
      </c>
      <c r="I17" s="12" t="s">
        <v>28</v>
      </c>
      <c r="J17" s="13"/>
    </row>
    <row r="18" customFormat="false" ht="23.85" hidden="false" customHeight="false" outlineLevel="0" collapsed="false">
      <c r="A18" s="12" t="n">
        <v>14</v>
      </c>
      <c r="B18" s="12" t="s">
        <v>7</v>
      </c>
      <c r="C18" s="13" t="s">
        <v>64</v>
      </c>
      <c r="D18" s="12" t="s">
        <v>40</v>
      </c>
      <c r="E18" s="12" t="s">
        <v>10</v>
      </c>
      <c r="F18" s="12" t="s">
        <v>26</v>
      </c>
      <c r="G18" s="12" t="n">
        <v>2</v>
      </c>
      <c r="H18" s="13" t="s">
        <v>65</v>
      </c>
      <c r="I18" s="12" t="s">
        <v>28</v>
      </c>
      <c r="J18" s="13"/>
    </row>
    <row r="19" customFormat="false" ht="23.85" hidden="false" customHeight="false" outlineLevel="0" collapsed="false">
      <c r="A19" s="12" t="n">
        <v>15</v>
      </c>
      <c r="B19" s="12" t="s">
        <v>7</v>
      </c>
      <c r="C19" s="13" t="s">
        <v>66</v>
      </c>
      <c r="D19" s="12" t="s">
        <v>67</v>
      </c>
      <c r="E19" s="12" t="s">
        <v>10</v>
      </c>
      <c r="F19" s="12" t="s">
        <v>34</v>
      </c>
      <c r="G19" s="12" t="n">
        <v>1</v>
      </c>
      <c r="H19" s="13" t="s">
        <v>68</v>
      </c>
      <c r="I19" s="12" t="s">
        <v>28</v>
      </c>
      <c r="J19" s="13"/>
    </row>
    <row r="20" customFormat="false" ht="23.85" hidden="false" customHeight="false" outlineLevel="0" collapsed="false">
      <c r="A20" s="12" t="n">
        <v>16</v>
      </c>
      <c r="B20" s="12" t="s">
        <v>8</v>
      </c>
      <c r="C20" s="13" t="s">
        <v>69</v>
      </c>
      <c r="D20" s="12" t="s">
        <v>70</v>
      </c>
      <c r="E20" s="12" t="s">
        <v>10</v>
      </c>
      <c r="F20" s="12" t="s">
        <v>71</v>
      </c>
      <c r="G20" s="12" t="n">
        <v>0</v>
      </c>
      <c r="H20" s="13" t="s">
        <v>72</v>
      </c>
      <c r="I20" s="12" t="s">
        <v>28</v>
      </c>
      <c r="J20" s="13"/>
    </row>
    <row r="21" customFormat="false" ht="23.85" hidden="false" customHeight="false" outlineLevel="0" collapsed="false">
      <c r="A21" s="12" t="n">
        <v>17</v>
      </c>
      <c r="B21" s="12" t="s">
        <v>8</v>
      </c>
      <c r="C21" s="13" t="s">
        <v>73</v>
      </c>
      <c r="D21" s="12" t="s">
        <v>74</v>
      </c>
      <c r="E21" s="12" t="s">
        <v>13</v>
      </c>
      <c r="F21" s="12" t="s">
        <v>71</v>
      </c>
      <c r="G21" s="12" t="n">
        <v>0</v>
      </c>
      <c r="H21" s="13" t="s">
        <v>75</v>
      </c>
      <c r="I21" s="12" t="s">
        <v>28</v>
      </c>
      <c r="J21" s="13"/>
    </row>
    <row r="22" customFormat="false" ht="23.85" hidden="false" customHeight="false" outlineLevel="0" collapsed="false">
      <c r="A22" s="12" t="n">
        <v>18</v>
      </c>
      <c r="B22" s="12" t="s">
        <v>8</v>
      </c>
      <c r="C22" s="13" t="s">
        <v>76</v>
      </c>
      <c r="D22" s="12" t="s">
        <v>46</v>
      </c>
      <c r="E22" s="12" t="s">
        <v>10</v>
      </c>
      <c r="F22" s="12" t="s">
        <v>71</v>
      </c>
      <c r="G22" s="12" t="n">
        <v>0</v>
      </c>
      <c r="H22" s="13" t="s">
        <v>77</v>
      </c>
      <c r="I22" s="12" t="s">
        <v>28</v>
      </c>
      <c r="J22" s="13"/>
    </row>
    <row r="23" customFormat="false" ht="23.85" hidden="false" customHeight="false" outlineLevel="0" collapsed="false">
      <c r="A23" s="12" t="n">
        <v>19</v>
      </c>
      <c r="B23" s="12" t="s">
        <v>8</v>
      </c>
      <c r="C23" s="13" t="s">
        <v>78</v>
      </c>
      <c r="D23" s="12" t="s">
        <v>79</v>
      </c>
      <c r="E23" s="12" t="s">
        <v>13</v>
      </c>
      <c r="F23" s="12" t="s">
        <v>71</v>
      </c>
      <c r="G23" s="12" t="n">
        <v>0</v>
      </c>
      <c r="H23" s="13" t="s">
        <v>80</v>
      </c>
      <c r="I23" s="12" t="s">
        <v>28</v>
      </c>
      <c r="J23" s="13"/>
    </row>
    <row r="24" customFormat="false" ht="15" hidden="false" customHeight="false" outlineLevel="0" collapsed="false">
      <c r="A24" s="12" t="n">
        <v>20</v>
      </c>
      <c r="B24" s="12" t="s">
        <v>8</v>
      </c>
      <c r="C24" s="13" t="s">
        <v>81</v>
      </c>
      <c r="D24" s="12" t="s">
        <v>82</v>
      </c>
      <c r="E24" s="12" t="s">
        <v>13</v>
      </c>
      <c r="F24" s="12" t="s">
        <v>71</v>
      </c>
      <c r="G24" s="12" t="n">
        <v>0</v>
      </c>
      <c r="H24" s="13" t="s">
        <v>83</v>
      </c>
      <c r="I24" s="12" t="s">
        <v>28</v>
      </c>
      <c r="J24" s="13"/>
    </row>
    <row r="25" customFormat="false" ht="15" hidden="false" customHeight="false" outlineLevel="0" collapsed="false">
      <c r="A25" s="12" t="n">
        <v>21</v>
      </c>
      <c r="B25" s="12" t="s">
        <v>8</v>
      </c>
      <c r="C25" s="13" t="s">
        <v>84</v>
      </c>
      <c r="D25" s="12" t="s">
        <v>85</v>
      </c>
      <c r="E25" s="12" t="s">
        <v>10</v>
      </c>
      <c r="F25" s="12" t="s">
        <v>71</v>
      </c>
      <c r="G25" s="12" t="n">
        <v>0</v>
      </c>
      <c r="H25" s="13" t="s">
        <v>86</v>
      </c>
      <c r="I25" s="12" t="s">
        <v>28</v>
      </c>
      <c r="J25" s="13"/>
    </row>
    <row r="26" customFormat="false" ht="23.85" hidden="false" customHeight="false" outlineLevel="0" collapsed="false">
      <c r="A26" s="12" t="n">
        <v>22</v>
      </c>
      <c r="B26" s="12" t="s">
        <v>8</v>
      </c>
      <c r="C26" s="13" t="s">
        <v>87</v>
      </c>
      <c r="D26" s="12" t="s">
        <v>85</v>
      </c>
      <c r="E26" s="12" t="s">
        <v>11</v>
      </c>
      <c r="F26" s="12" t="s">
        <v>34</v>
      </c>
      <c r="G26" s="12" t="n">
        <v>0.5</v>
      </c>
      <c r="H26" s="13" t="s">
        <v>88</v>
      </c>
      <c r="I26" s="12" t="s">
        <v>28</v>
      </c>
      <c r="J26" s="13"/>
    </row>
    <row r="27" customFormat="false" ht="23.85" hidden="false" customHeight="false" outlineLevel="0" collapsed="false">
      <c r="A27" s="12" t="n">
        <v>23</v>
      </c>
      <c r="B27" s="12" t="s">
        <v>8</v>
      </c>
      <c r="C27" s="13" t="s">
        <v>89</v>
      </c>
      <c r="D27" s="12" t="s">
        <v>90</v>
      </c>
      <c r="E27" s="12" t="s">
        <v>12</v>
      </c>
      <c r="F27" s="12" t="s">
        <v>26</v>
      </c>
      <c r="G27" s="12" t="n">
        <v>0.5</v>
      </c>
      <c r="H27" s="13" t="s">
        <v>91</v>
      </c>
      <c r="I27" s="12" t="s">
        <v>28</v>
      </c>
      <c r="J27" s="13"/>
    </row>
  </sheetData>
  <autoFilter ref="A4:J27"/>
  <mergeCells count="2">
    <mergeCell ref="A1:J1"/>
    <mergeCell ref="A2:J2"/>
  </mergeCells>
  <conditionalFormatting sqref="B5:B27">
    <cfRule type="cellIs" priority="2" operator="equal" aboveAverage="0" equalAverage="0" bottom="0" percent="0" rank="0" text="" dxfId="11">
      <formula>"P1"</formula>
    </cfRule>
    <cfRule type="cellIs" priority="3" operator="equal" aboveAverage="0" equalAverage="0" bottom="0" percent="0" rank="0" text="" dxfId="12">
      <formula>"P2"</formula>
    </cfRule>
    <cfRule type="cellIs" priority="4" operator="equal" aboveAverage="0" equalAverage="0" bottom="0" percent="0" rank="0" text="" dxfId="13">
      <formula>"P3"</formula>
    </cfRule>
  </conditionalFormatting>
  <conditionalFormatting sqref="I5:I27">
    <cfRule type="cellIs" priority="5" operator="equal" aboveAverage="0" equalAverage="0" bottom="0" percent="0" rank="0" text="" dxfId="14">
      <formula>"Not started"</formula>
    </cfRule>
    <cfRule type="cellIs" priority="6" operator="equal" aboveAverage="0" equalAverage="0" bottom="0" percent="0" rank="0" text="" dxfId="15">
      <formula>"In progress"</formula>
    </cfRule>
    <cfRule type="cellIs" priority="7" operator="equal" aboveAverage="0" equalAverage="0" bottom="0" percent="0" rank="0" text="" dxfId="16">
      <formula>"Closed"</formula>
    </cfRule>
    <cfRule type="cellIs" priority="8" operator="equal" aboveAverage="0" equalAverage="0" bottom="0" percent="0" rank="0" text="" dxfId="17">
      <formula>"Disclosed"</formula>
    </cfRule>
    <cfRule type="cellIs" priority="9" operator="equal" aboveAverage="0" equalAverage="0" bottom="0" percent="0" rank="0" text="" dxfId="14">
      <formula>"N/A"</formula>
    </cfRule>
  </conditionalFormatting>
  <dataValidations count="1">
    <dataValidation allowBlank="true" errorStyle="stop" operator="between" showDropDown="false" showErrorMessage="false" showInputMessage="false" sqref="I5:I27" type="list">
      <formula1>"Not started,In progress,Closed,Disclosed,N/A"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2026-04-24T20:39:10Z</dcterms:created>
  <dc:creator>openpyxl</dc:creator>
  <dc:description/>
  <dc:language>en-US</dc:language>
  <cp:lastModifiedBy/>
  <dcterms:modified xsi:type="dcterms:W3CDTF">2026-04-24T20:39:10Z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